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tirithnew\reu\shared\00_Anàlisi\Programació Actuacions\01_Formalització-concurs\Reus\11 Annex Plec\2.4_Quadres de superfícies a complimentar pels licitadors\"/>
    </mc:Choice>
  </mc:AlternateContent>
  <xr:revisionPtr revIDLastSave="0" documentId="13_ncr:1_{F352876F-B4B8-42B4-AF85-5507D9CD355D}" xr6:coauthVersionLast="47" xr6:coauthVersionMax="47" xr10:uidLastSave="{00000000-0000-0000-0000-000000000000}"/>
  <bookViews>
    <workbookView xWindow="28680" yWindow="-120" windowWidth="38640" windowHeight="21240" xr2:uid="{00000000-000D-0000-FFFF-FFFF00000000}"/>
  </bookViews>
  <sheets>
    <sheet name="General" sheetId="3" r:id="rId1"/>
    <sheet name="Planta tipus" sheetId="1" r:id="rId2"/>
    <sheet name="Habitatges" sheetId="2" r:id="rId3"/>
    <sheet name="CAP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3" i="4" l="1"/>
  <c r="B6" i="1"/>
  <c r="D78" i="4"/>
  <c r="D77" i="4"/>
  <c r="D79" i="4"/>
  <c r="D76" i="4"/>
  <c r="D75" i="4"/>
  <c r="D74" i="4"/>
  <c r="D73" i="4"/>
  <c r="D72" i="4"/>
  <c r="D80" i="4" s="1"/>
  <c r="D68" i="4"/>
  <c r="D67" i="4"/>
  <c r="D66" i="4"/>
  <c r="D62" i="4"/>
  <c r="D61" i="4"/>
  <c r="D60" i="4"/>
  <c r="D59" i="4"/>
  <c r="D55" i="4"/>
  <c r="D54" i="4"/>
  <c r="D53" i="4"/>
  <c r="D52" i="4"/>
  <c r="D48" i="4"/>
  <c r="D47" i="4"/>
  <c r="D46" i="4"/>
  <c r="D45" i="4"/>
  <c r="D44" i="4"/>
  <c r="D40" i="4"/>
  <c r="D39" i="4"/>
  <c r="D38" i="4"/>
  <c r="D34" i="4"/>
  <c r="D33" i="4"/>
  <c r="D32" i="4"/>
  <c r="D31" i="4"/>
  <c r="D30" i="4"/>
  <c r="D26" i="4"/>
  <c r="D25" i="4"/>
  <c r="D24" i="4"/>
  <c r="D23" i="4"/>
  <c r="D22" i="4"/>
  <c r="D21" i="4"/>
  <c r="D20" i="4"/>
  <c r="D15" i="4"/>
  <c r="D16" i="4"/>
  <c r="D14" i="4"/>
  <c r="D5" i="4"/>
  <c r="D6" i="4"/>
  <c r="D7" i="4"/>
  <c r="D8" i="4"/>
  <c r="D9" i="4"/>
  <c r="D10" i="4"/>
  <c r="D4" i="4"/>
  <c r="D63" i="4" l="1"/>
  <c r="D41" i="4"/>
  <c r="D56" i="4"/>
  <c r="D69" i="4"/>
  <c r="D49" i="4"/>
  <c r="D35" i="4"/>
  <c r="D17" i="4"/>
  <c r="D27" i="4"/>
  <c r="D11" i="4"/>
  <c r="D15" i="2"/>
  <c r="B15" i="2"/>
  <c r="D17" i="2" s="1"/>
  <c r="B8" i="1"/>
  <c r="D85" i="4" l="1"/>
  <c r="D18" i="2"/>
  <c r="D19" i="2" s="1"/>
  <c r="D21" i="3" l="1"/>
  <c r="D25" i="3" s="1"/>
  <c r="D41" i="2" l="1"/>
  <c r="B41" i="2"/>
  <c r="D43" i="2" s="1"/>
  <c r="D44" i="2" l="1"/>
  <c r="D45" i="2" s="1"/>
</calcChain>
</file>

<file path=xl/sharedStrings.xml><?xml version="1.0" encoding="utf-8"?>
<sst xmlns="http://schemas.openxmlformats.org/spreadsheetml/2006/main" count="267" uniqueCount="138">
  <si>
    <t>Rebedor</t>
  </si>
  <si>
    <t>Cuina</t>
  </si>
  <si>
    <t>Sala-menjador</t>
  </si>
  <si>
    <t>Sla-menjador-cuina</t>
  </si>
  <si>
    <t>Bany 1</t>
  </si>
  <si>
    <t>Bany 2</t>
  </si>
  <si>
    <t>Estança 1</t>
  </si>
  <si>
    <t>Estança 2</t>
  </si>
  <si>
    <t>Passadís</t>
  </si>
  <si>
    <t>Safareig</t>
  </si>
  <si>
    <t>Espai exterior</t>
  </si>
  <si>
    <t>Total superfícies útils</t>
  </si>
  <si>
    <t>m²</t>
  </si>
  <si>
    <t>exteriors</t>
  </si>
  <si>
    <t>interiors</t>
  </si>
  <si>
    <t>Superfície útil habitatge</t>
  </si>
  <si>
    <t>Superfície computable útil dels espais exterior (*)</t>
  </si>
  <si>
    <t>UT</t>
  </si>
  <si>
    <t>(*) La superfície computable útil dels espais exterior és el 50% de la superfície útil dels espais exteriors d’ús privatiu de l’habitatge, fins a un màxim del 10% de la superfície útil interior.</t>
  </si>
  <si>
    <t>Tipus</t>
  </si>
  <si>
    <t>HABITATGE DE 2 DORMITORIS</t>
  </si>
  <si>
    <t>HABITATGE DE 3 DORMITORIS</t>
  </si>
  <si>
    <t>Estança 3</t>
  </si>
  <si>
    <t>QUADRES DE COMPLIMENT DELS PARÀMETRES URBANÍSTICS</t>
  </si>
  <si>
    <t>Normativa</t>
  </si>
  <si>
    <t>Projecte</t>
  </si>
  <si>
    <t>Superfície parcel·la</t>
  </si>
  <si>
    <t>Edificabilitat (m²)</t>
  </si>
  <si>
    <t>Ocupació sobre rasant (m²)</t>
  </si>
  <si>
    <t>Ocupació sota rasant  (m²)</t>
  </si>
  <si>
    <t>ARM</t>
  </si>
  <si>
    <t>Nombre d'habitatges totals</t>
  </si>
  <si>
    <t>Palces d'aparcament</t>
  </si>
  <si>
    <t>Separació a límits de parcel·la (ml) (si és el cas)</t>
  </si>
  <si>
    <t>2 dormitoris dobles</t>
  </si>
  <si>
    <t>2 dormitoris (1 doble i 1 senzill)</t>
  </si>
  <si>
    <t>m² útils interiors per habitatge</t>
  </si>
  <si>
    <t>m² útils exteriors per habitatge</t>
  </si>
  <si>
    <t>Nombre d'habitatges</t>
  </si>
  <si>
    <t>Total</t>
  </si>
  <si>
    <t>%</t>
  </si>
  <si>
    <t>Espai exterior cobert amb 1-2 cares tancades: Superfície cosntruïda = 50% de la superfície de l'espai exterior cobert.</t>
  </si>
  <si>
    <t>Espai exterior cobert amb 3 cares tancades: Superfície cosntruïda = 100% de la superfície de l'espai exterior cobert.</t>
  </si>
  <si>
    <t>Espai exterior sense cobrir sobre edificacions (locals, aparc….) patis d'ús privat i jardins: Superfície cosntruïda = 0% superf. exterior</t>
  </si>
  <si>
    <t>Patis interiors amb superfície &lt; 4m². Superfície construïda = 100% de la superfície del pati</t>
  </si>
  <si>
    <t>Patis interiors amb superfície &lt; 8m². Superfície construïda = 0% de la superfície del pati</t>
  </si>
  <si>
    <t>Patis interiors amb superfície entre 4m² i 8m². Superfície construïda = 50% de la superfície del pati</t>
  </si>
  <si>
    <t>(**) Criteris per al comput de les superfícies construïdes exteriors:</t>
  </si>
  <si>
    <t>Superfície útil computable</t>
  </si>
  <si>
    <t>Omplir caselles en verd</t>
  </si>
  <si>
    <t>ut</t>
  </si>
  <si>
    <t>m²st</t>
  </si>
  <si>
    <t>Nombre d'habitatges de la planta tipus</t>
  </si>
  <si>
    <t>Total m² útils computables
per habitatge</t>
  </si>
  <si>
    <r>
      <t xml:space="preserve">3 dormitoris </t>
    </r>
    <r>
      <rPr>
        <sz val="11"/>
        <color theme="4"/>
        <rFont val="Calibri"/>
        <family val="2"/>
        <scheme val="minor"/>
      </rPr>
      <t/>
    </r>
  </si>
  <si>
    <t>QUADRE DADES SUPERFÍCIE ÚTIL DE LES TIPOLOGIES D' HABITATGES</t>
  </si>
  <si>
    <r>
      <t xml:space="preserve">TIPOLOGIES
</t>
    </r>
    <r>
      <rPr>
        <sz val="11"/>
        <color theme="4"/>
        <rFont val="Calibri"/>
        <family val="2"/>
        <scheme val="minor"/>
      </rPr>
      <t>(afegir tantes files com tipologies tingui la proposta i identificar-les)</t>
    </r>
  </si>
  <si>
    <t>Superfície cosntruïda total de les zones comuns de la planta tipus</t>
  </si>
  <si>
    <t>Rati de superfície dels habitatges de la planta tipus (Rs hpt = Sc total planta tipus / nº habitatges)</t>
  </si>
  <si>
    <r>
      <t>QUADRE SUPERFÍCI ÚTIL TOTAL - SUPERFÍCIE CONSTRUÏDA TOTAL i RATI DE L'EDIFICI  (Ru</t>
    </r>
    <r>
      <rPr>
        <b/>
        <sz val="11"/>
        <color theme="1"/>
        <rFont val="Calibri"/>
        <family val="2"/>
        <scheme val="minor"/>
      </rPr>
      <t>c = Su / Sc)</t>
    </r>
  </si>
  <si>
    <t>Rati superfície útil total / superfíce construïda total (Ruc = Su total/Sc total)</t>
  </si>
  <si>
    <t>Superfície construïda total dels habitatges de la planta tipus (no inclou la superfície construïda dels espais comuns)</t>
  </si>
  <si>
    <t>Superfície útil total habitatges de la proposta (inclou la superfície  útil computable d'espais exteriors d'ús privatiu). Superfície computable a efectes de lloguer (*)</t>
  </si>
  <si>
    <t>Superfície útil total dels habitatges de la planta tipus (inclou la superfície  útil computable d'espais exteriors d'ús privatiu). Superfície computable a efectes de lloguer (*)</t>
  </si>
  <si>
    <t>Centre d'atenció Primària (CAP)</t>
  </si>
  <si>
    <t>AREA D'ENTRADA</t>
  </si>
  <si>
    <t>Cancell d'entrada</t>
  </si>
  <si>
    <t>Vestíbul</t>
  </si>
  <si>
    <t>Infromació/Atenció a l'usurai/Programació</t>
  </si>
  <si>
    <t>Sala de treball administratiu (4 llocs de treball)</t>
  </si>
  <si>
    <t>Nombre</t>
  </si>
  <si>
    <t xml:space="preserve">Superfície </t>
  </si>
  <si>
    <t>Despatx d'atenció individualitzada</t>
  </si>
  <si>
    <t>Nuclide sanitaris (en diferents plantes)</t>
  </si>
  <si>
    <t>Local de neteja</t>
  </si>
  <si>
    <t>AREA ADMINISTRATIVA</t>
  </si>
  <si>
    <t>Despatx tipus A</t>
  </si>
  <si>
    <t>Despatc tipus B</t>
  </si>
  <si>
    <t>Sala de treball polivalent / sala de reunions</t>
  </si>
  <si>
    <t>Total àrea d'entrada</t>
  </si>
  <si>
    <t>Total àrea administrativa</t>
  </si>
  <si>
    <t>AREA D'ATENCIÓ NO PROGRAMADA</t>
  </si>
  <si>
    <t>Sala de tractaments</t>
  </si>
  <si>
    <t>Sala de tractaments d'emergència i observació</t>
  </si>
  <si>
    <t>Box polivalent / extraccions</t>
  </si>
  <si>
    <t>Net</t>
  </si>
  <si>
    <t>Brut</t>
  </si>
  <si>
    <t>Magatzem</t>
  </si>
  <si>
    <t>Sala d'espera</t>
  </si>
  <si>
    <t>Total àrea d'atenció No programada</t>
  </si>
  <si>
    <t xml:space="preserve">AREA DE MALALTS RESPIRATORIS </t>
  </si>
  <si>
    <t>Accés secundari només per casos puntuals</t>
  </si>
  <si>
    <t>Sala consulta respiratori</t>
  </si>
  <si>
    <t>Sala consulta infermeria respiratori</t>
  </si>
  <si>
    <t>Lavabo adaptat</t>
  </si>
  <si>
    <t>Total àrea de malalts perspiratoris</t>
  </si>
  <si>
    <t>AREA DE MEDICINA GENERAL</t>
  </si>
  <si>
    <t>Sala consulta mèdica general</t>
  </si>
  <si>
    <t>Sala consulta infermeria</t>
  </si>
  <si>
    <t>Total àrea medicina general</t>
  </si>
  <si>
    <t>AREA POLIVALENT</t>
  </si>
  <si>
    <t>Total àrea polivalent</t>
  </si>
  <si>
    <t>Sala de consulta polivalent</t>
  </si>
  <si>
    <t>Sala de consulta de salut mental d'adults</t>
  </si>
  <si>
    <t>Sala de consulta de salut mental infanto-juvenil</t>
  </si>
  <si>
    <t>Despatx de treballador social</t>
  </si>
  <si>
    <t>AREA D'ACTIVITATS COMUNITÀRIES</t>
  </si>
  <si>
    <t>Total àrea d'activitats comunitàries</t>
  </si>
  <si>
    <t>Aula de formació i sala d'actes</t>
  </si>
  <si>
    <t>Sala de grup / aula d'educació social (divisible en dos)</t>
  </si>
  <si>
    <t>Vestidors usuaris</t>
  </si>
  <si>
    <t>AREA DE PERSONAL</t>
  </si>
  <si>
    <t>Total àrea de personal</t>
  </si>
  <si>
    <t>Sala de persoanl</t>
  </si>
  <si>
    <t>Vestidor personal masculí</t>
  </si>
  <si>
    <t>Vestidor personal femení</t>
  </si>
  <si>
    <t>Vestidor / Lavabo adaptat per al personal</t>
  </si>
  <si>
    <t>AREA D'EMMAGATZEMATGE</t>
  </si>
  <si>
    <t>Total àrea d'emmagatzematge</t>
  </si>
  <si>
    <t>Magatzem general</t>
  </si>
  <si>
    <t>magatzem clínic</t>
  </si>
  <si>
    <t>Local de residus</t>
  </si>
  <si>
    <t>AREA D'INSTAL·LACIONS</t>
  </si>
  <si>
    <t>Total àrea d'instal·lacions</t>
  </si>
  <si>
    <t>Espai general per instal·lacions</t>
  </si>
  <si>
    <t>Central hidràulica</t>
  </si>
  <si>
    <t>Sala de quadres generals</t>
  </si>
  <si>
    <t>Quadres de planta</t>
  </si>
  <si>
    <t xml:space="preserve">Central tèrmica, col·lector i bombes </t>
  </si>
  <si>
    <t xml:space="preserve">Central de fred, col·lector i bombes </t>
  </si>
  <si>
    <t>Rack per plantes</t>
  </si>
  <si>
    <t>Rack principal</t>
  </si>
  <si>
    <t>Superfície útil espais de circulació i nuclis verticals</t>
  </si>
  <si>
    <t>Superficie útil total CAP</t>
  </si>
  <si>
    <t>Superfície útil àrees CAP</t>
  </si>
  <si>
    <t>Superfície construïda total de la proposta (inclou la superfície construïda dels habitatges i dels espais comuns d'ús residencial (**)</t>
  </si>
  <si>
    <t>Rati superfície útil planta tipus residencial / superfíce construïda planta tipus residencial
(Rut/ct = Su planta tipus/Sc total planta tipus)</t>
  </si>
  <si>
    <t>QUADRE DE SUPERFÍCIES DE LA PLANTA TIPUS RESIDENCIAL DE L'EDIFICI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</si>
</sst>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2F5496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justify"/>
    </xf>
    <xf numFmtId="0" fontId="0" fillId="0" borderId="2" xfId="0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justify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/>
    </xf>
    <xf numFmtId="0" fontId="0" fillId="0" borderId="2" xfId="0" applyBorder="1" applyAlignment="1">
      <alignment horizontal="justify" vertical="center"/>
    </xf>
    <xf numFmtId="0" fontId="0" fillId="0" borderId="21" xfId="0" applyBorder="1" applyAlignment="1">
      <alignment horizontal="center" vertical="center"/>
    </xf>
    <xf numFmtId="0" fontId="0" fillId="0" borderId="7" xfId="0" applyBorder="1" applyAlignment="1">
      <alignment horizontal="justify" vertical="center"/>
    </xf>
    <xf numFmtId="0" fontId="0" fillId="0" borderId="4" xfId="0" applyBorder="1" applyAlignment="1">
      <alignment horizontal="justify" vertical="center"/>
    </xf>
    <xf numFmtId="4" fontId="0" fillId="0" borderId="21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0" fontId="0" fillId="0" borderId="6" xfId="0" applyBorder="1" applyAlignment="1">
      <alignment horizontal="justify" vertical="center"/>
    </xf>
    <xf numFmtId="4" fontId="0" fillId="0" borderId="12" xfId="0" applyNumberFormat="1" applyBorder="1" applyAlignment="1">
      <alignment horizontal="right" vertical="center"/>
    </xf>
    <xf numFmtId="0" fontId="0" fillId="0" borderId="11" xfId="0" applyBorder="1" applyAlignment="1">
      <alignment horizontal="justify" vertical="center"/>
    </xf>
    <xf numFmtId="0" fontId="0" fillId="0" borderId="9" xfId="0" applyBorder="1" applyAlignment="1">
      <alignment horizontal="justify" vertical="center"/>
    </xf>
    <xf numFmtId="4" fontId="0" fillId="0" borderId="13" xfId="0" applyNumberFormat="1" applyBorder="1" applyAlignment="1">
      <alignment horizontal="right" vertical="center"/>
    </xf>
    <xf numFmtId="0" fontId="0" fillId="0" borderId="14" xfId="0" applyBorder="1" applyAlignment="1">
      <alignment horizontal="justify" vertical="center"/>
    </xf>
    <xf numFmtId="0" fontId="0" fillId="0" borderId="23" xfId="0" applyBorder="1" applyAlignment="1">
      <alignment horizontal="justify" vertical="center"/>
    </xf>
    <xf numFmtId="0" fontId="0" fillId="0" borderId="10" xfId="0" applyBorder="1" applyAlignment="1">
      <alignment horizontal="justify" vertical="center"/>
    </xf>
    <xf numFmtId="4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7" xfId="0" applyBorder="1" applyAlignment="1">
      <alignment horizontal="justify" vertical="center"/>
    </xf>
    <xf numFmtId="0" fontId="0" fillId="0" borderId="18" xfId="0" applyBorder="1" applyAlignment="1">
      <alignment horizontal="justify" vertical="center"/>
    </xf>
    <xf numFmtId="0" fontId="0" fillId="0" borderId="20" xfId="0" applyBorder="1" applyAlignment="1">
      <alignment horizontal="justify" vertical="center"/>
    </xf>
    <xf numFmtId="4" fontId="0" fillId="2" borderId="0" xfId="0" applyNumberFormat="1" applyFill="1" applyAlignment="1">
      <alignment horizontal="right" vertical="center"/>
    </xf>
    <xf numFmtId="4" fontId="0" fillId="2" borderId="4" xfId="0" applyNumberFormat="1" applyFill="1" applyBorder="1" applyAlignment="1">
      <alignment horizontal="right" vertical="center"/>
    </xf>
    <xf numFmtId="4" fontId="0" fillId="2" borderId="22" xfId="0" applyNumberFormat="1" applyFill="1" applyBorder="1" applyAlignment="1">
      <alignment horizontal="right" vertical="center"/>
    </xf>
    <xf numFmtId="0" fontId="0" fillId="2" borderId="5" xfId="0" applyFill="1" applyBorder="1" applyAlignment="1">
      <alignment horizontal="justify" vertical="center"/>
    </xf>
    <xf numFmtId="0" fontId="0" fillId="2" borderId="4" xfId="0" applyFill="1" applyBorder="1" applyAlignment="1">
      <alignment horizontal="center" vertical="center"/>
    </xf>
    <xf numFmtId="0" fontId="1" fillId="3" borderId="3" xfId="0" applyFont="1" applyFill="1" applyBorder="1" applyAlignment="1">
      <alignment horizontal="justify" vertical="center"/>
    </xf>
    <xf numFmtId="0" fontId="0" fillId="3" borderId="3" xfId="0" applyFill="1" applyBorder="1" applyAlignment="1">
      <alignment horizontal="justify" vertical="center"/>
    </xf>
    <xf numFmtId="0" fontId="0" fillId="3" borderId="5" xfId="0" applyFill="1" applyBorder="1" applyAlignment="1">
      <alignment horizontal="justify"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4" fontId="0" fillId="2" borderId="2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0" fillId="0" borderId="32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2" fontId="0" fillId="0" borderId="27" xfId="0" applyNumberFormat="1" applyBorder="1" applyAlignment="1">
      <alignment horizontal="right" vertical="center"/>
    </xf>
    <xf numFmtId="0" fontId="0" fillId="0" borderId="24" xfId="0" applyBorder="1" applyAlignment="1">
      <alignment vertical="center"/>
    </xf>
    <xf numFmtId="2" fontId="0" fillId="0" borderId="25" xfId="0" applyNumberFormat="1" applyBorder="1" applyAlignment="1">
      <alignment horizontal="right" vertical="center"/>
    </xf>
    <xf numFmtId="0" fontId="0" fillId="0" borderId="26" xfId="0" applyBorder="1" applyAlignment="1">
      <alignment horizontal="left" vertical="center"/>
    </xf>
    <xf numFmtId="4" fontId="0" fillId="2" borderId="30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0" fontId="0" fillId="0" borderId="15" xfId="0" applyBorder="1" applyAlignment="1">
      <alignment vertical="center" wrapText="1"/>
    </xf>
    <xf numFmtId="4" fontId="0" fillId="0" borderId="16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0" fontId="0" fillId="0" borderId="15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0" xfId="0" applyBorder="1" applyAlignment="1">
      <alignment horizontal="justify" vertical="center"/>
    </xf>
    <xf numFmtId="0" fontId="0" fillId="2" borderId="9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" fillId="0" borderId="3" xfId="0" applyFont="1" applyBorder="1" applyAlignment="1">
      <alignment horizontal="justify" vertical="center"/>
    </xf>
    <xf numFmtId="0" fontId="1" fillId="0" borderId="10" xfId="0" applyFont="1" applyBorder="1" applyAlignment="1">
      <alignment horizontal="justify" vertical="center"/>
    </xf>
    <xf numFmtId="0" fontId="1" fillId="0" borderId="0" xfId="0" applyFont="1" applyBorder="1" applyAlignment="1">
      <alignment horizontal="justify" vertical="center"/>
    </xf>
    <xf numFmtId="0" fontId="0" fillId="0" borderId="38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0" fillId="0" borderId="38" xfId="0" applyBorder="1" applyAlignment="1">
      <alignment horizontal="justify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4" fontId="0" fillId="0" borderId="21" xfId="0" applyNumberFormat="1" applyBorder="1" applyAlignment="1">
      <alignment horizontal="right" vertical="center" wrapText="1"/>
    </xf>
    <xf numFmtId="4" fontId="0" fillId="0" borderId="12" xfId="0" applyNumberFormat="1" applyBorder="1" applyAlignment="1">
      <alignment horizontal="righ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4" fontId="0" fillId="2" borderId="21" xfId="0" applyNumberFormat="1" applyFill="1" applyBorder="1" applyAlignment="1">
      <alignment horizontal="right" vertical="center" wrapText="1"/>
    </xf>
    <xf numFmtId="4" fontId="0" fillId="2" borderId="12" xfId="0" applyNumberForma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0" fillId="0" borderId="15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zoomScale="115" zoomScaleNormal="115" workbookViewId="0">
      <selection activeCell="B45" sqref="B45"/>
    </sheetView>
  </sheetViews>
  <sheetFormatPr defaultColWidth="11.42578125" defaultRowHeight="15" x14ac:dyDescent="0.25"/>
  <cols>
    <col min="1" max="1" width="67.85546875" bestFit="1" customWidth="1"/>
    <col min="2" max="2" width="15.7109375" customWidth="1"/>
    <col min="3" max="3" width="15.7109375" style="1" customWidth="1"/>
    <col min="4" max="4" width="23.140625" style="1" bestFit="1" customWidth="1"/>
    <col min="5" max="5" width="15.7109375" style="1" customWidth="1"/>
    <col min="6" max="6" width="11.42578125" style="1"/>
    <col min="7" max="7" width="4.140625" style="1" customWidth="1"/>
  </cols>
  <sheetData>
    <row r="1" spans="1:8" ht="20.100000000000001" customHeight="1" x14ac:dyDescent="0.25">
      <c r="A1" s="6" t="s">
        <v>23</v>
      </c>
      <c r="B1" s="6"/>
      <c r="C1" s="7"/>
      <c r="D1" s="7"/>
      <c r="E1" s="7"/>
      <c r="G1" s="43"/>
      <c r="H1" t="s">
        <v>49</v>
      </c>
    </row>
    <row r="2" spans="1:8" ht="20.100000000000001" customHeight="1" x14ac:dyDescent="0.25">
      <c r="A2" s="5"/>
      <c r="B2" s="84" t="s">
        <v>24</v>
      </c>
      <c r="C2" s="85"/>
      <c r="D2" s="84" t="s">
        <v>25</v>
      </c>
      <c r="E2" s="85" t="s">
        <v>25</v>
      </c>
    </row>
    <row r="3" spans="1:8" ht="20.100000000000001" customHeight="1" x14ac:dyDescent="0.25">
      <c r="A3" s="5" t="s">
        <v>26</v>
      </c>
      <c r="B3" s="86"/>
      <c r="C3" s="87"/>
      <c r="D3" s="86"/>
      <c r="E3" s="87"/>
    </row>
    <row r="4" spans="1:8" ht="20.100000000000001" customHeight="1" x14ac:dyDescent="0.25">
      <c r="A4" s="5" t="s">
        <v>27</v>
      </c>
      <c r="B4" s="86"/>
      <c r="C4" s="87"/>
      <c r="D4" s="86"/>
      <c r="E4" s="87"/>
    </row>
    <row r="5" spans="1:8" ht="20.100000000000001" customHeight="1" x14ac:dyDescent="0.25">
      <c r="A5" s="5" t="s">
        <v>28</v>
      </c>
      <c r="B5" s="86"/>
      <c r="C5" s="87"/>
      <c r="D5" s="86"/>
      <c r="E5" s="87"/>
    </row>
    <row r="6" spans="1:8" ht="20.100000000000001" customHeight="1" x14ac:dyDescent="0.25">
      <c r="A6" s="5" t="s">
        <v>29</v>
      </c>
      <c r="B6" s="86"/>
      <c r="C6" s="87"/>
      <c r="D6" s="86"/>
      <c r="E6" s="87"/>
    </row>
    <row r="7" spans="1:8" ht="20.100000000000001" customHeight="1" x14ac:dyDescent="0.25">
      <c r="A7" s="5" t="s">
        <v>30</v>
      </c>
      <c r="B7" s="86"/>
      <c r="C7" s="87"/>
      <c r="D7" s="86"/>
      <c r="E7" s="87"/>
    </row>
    <row r="8" spans="1:8" ht="20.100000000000001" customHeight="1" x14ac:dyDescent="0.25">
      <c r="A8" s="5" t="s">
        <v>33</v>
      </c>
      <c r="B8" s="86"/>
      <c r="C8" s="87"/>
      <c r="D8" s="86"/>
      <c r="E8" s="87"/>
    </row>
    <row r="9" spans="1:8" ht="20.100000000000001" customHeight="1" x14ac:dyDescent="0.25">
      <c r="A9" s="5" t="s">
        <v>31</v>
      </c>
      <c r="B9" s="86"/>
      <c r="C9" s="87"/>
      <c r="D9" s="86"/>
      <c r="E9" s="87"/>
    </row>
    <row r="10" spans="1:8" ht="20.100000000000001" customHeight="1" x14ac:dyDescent="0.25">
      <c r="A10" s="5" t="s">
        <v>32</v>
      </c>
      <c r="B10" s="86"/>
      <c r="C10" s="87"/>
      <c r="D10" s="86"/>
      <c r="E10" s="87"/>
    </row>
    <row r="11" spans="1:8" x14ac:dyDescent="0.25">
      <c r="A11" s="2"/>
      <c r="B11" s="2"/>
      <c r="C11" s="7"/>
      <c r="D11" s="7"/>
      <c r="E11" s="7"/>
    </row>
    <row r="12" spans="1:8" x14ac:dyDescent="0.25">
      <c r="A12" s="6" t="s">
        <v>55</v>
      </c>
      <c r="B12" s="6"/>
      <c r="C12" s="7"/>
      <c r="D12" s="7"/>
      <c r="E12" s="7"/>
    </row>
    <row r="13" spans="1:8" x14ac:dyDescent="0.25">
      <c r="A13" s="93" t="s">
        <v>56</v>
      </c>
      <c r="B13" s="94" t="s">
        <v>36</v>
      </c>
      <c r="C13" s="94" t="s">
        <v>37</v>
      </c>
      <c r="D13" s="94" t="s">
        <v>53</v>
      </c>
      <c r="E13" s="94" t="s">
        <v>38</v>
      </c>
    </row>
    <row r="14" spans="1:8" x14ac:dyDescent="0.25">
      <c r="A14" s="88"/>
      <c r="B14" s="94"/>
      <c r="C14" s="94"/>
      <c r="D14" s="94"/>
      <c r="E14" s="94"/>
    </row>
    <row r="15" spans="1:8" ht="20.100000000000001" customHeight="1" x14ac:dyDescent="0.25">
      <c r="A15" s="5" t="s">
        <v>54</v>
      </c>
      <c r="B15" s="41"/>
      <c r="C15" s="42"/>
      <c r="D15" s="42"/>
      <c r="E15" s="42"/>
    </row>
    <row r="16" spans="1:8" ht="20.100000000000001" customHeight="1" x14ac:dyDescent="0.25">
      <c r="A16" s="5" t="s">
        <v>34</v>
      </c>
      <c r="B16" s="41"/>
      <c r="C16" s="42"/>
      <c r="D16" s="42"/>
      <c r="E16" s="42"/>
    </row>
    <row r="17" spans="1:5" ht="20.100000000000001" customHeight="1" x14ac:dyDescent="0.25">
      <c r="A17" s="5" t="s">
        <v>35</v>
      </c>
      <c r="B17" s="41"/>
      <c r="C17" s="42"/>
      <c r="D17" s="42"/>
      <c r="E17" s="42"/>
    </row>
    <row r="18" spans="1:5" ht="20.100000000000001" customHeight="1" x14ac:dyDescent="0.25">
      <c r="A18" s="5" t="s">
        <v>39</v>
      </c>
      <c r="B18" s="41"/>
      <c r="C18" s="42"/>
      <c r="D18" s="42"/>
      <c r="E18" s="42"/>
    </row>
    <row r="19" spans="1:5" ht="20.100000000000001" customHeight="1" x14ac:dyDescent="0.25">
      <c r="A19" s="2"/>
      <c r="B19" s="2"/>
      <c r="C19" s="7"/>
      <c r="D19" s="7"/>
      <c r="E19" s="7"/>
    </row>
    <row r="20" spans="1:5" ht="20.100000000000001" customHeight="1" x14ac:dyDescent="0.25">
      <c r="A20" s="6" t="s">
        <v>59</v>
      </c>
    </row>
    <row r="21" spans="1:5" ht="20.100000000000001" customHeight="1" x14ac:dyDescent="0.25">
      <c r="A21" s="88" t="s">
        <v>62</v>
      </c>
      <c r="B21" s="88"/>
      <c r="C21" s="88"/>
      <c r="D21" s="89">
        <f>D18</f>
        <v>0</v>
      </c>
      <c r="E21" s="91" t="s">
        <v>12</v>
      </c>
    </row>
    <row r="22" spans="1:5" ht="20.100000000000001" customHeight="1" x14ac:dyDescent="0.25">
      <c r="A22" s="88"/>
      <c r="B22" s="88"/>
      <c r="C22" s="88"/>
      <c r="D22" s="90"/>
      <c r="E22" s="92"/>
    </row>
    <row r="23" spans="1:5" ht="20.100000000000001" customHeight="1" x14ac:dyDescent="0.25">
      <c r="A23" s="88" t="s">
        <v>135</v>
      </c>
      <c r="B23" s="88"/>
      <c r="C23" s="88"/>
      <c r="D23" s="95"/>
      <c r="E23" s="91" t="s">
        <v>12</v>
      </c>
    </row>
    <row r="24" spans="1:5" ht="20.100000000000001" customHeight="1" x14ac:dyDescent="0.25">
      <c r="A24" s="88"/>
      <c r="B24" s="88"/>
      <c r="C24" s="88"/>
      <c r="D24" s="96"/>
      <c r="E24" s="92"/>
    </row>
    <row r="25" spans="1:5" ht="20.100000000000001" customHeight="1" x14ac:dyDescent="0.25">
      <c r="A25" s="88" t="s">
        <v>60</v>
      </c>
      <c r="B25" s="88"/>
      <c r="C25" s="88"/>
      <c r="D25" s="89" t="e">
        <f>(D21/D23)*100</f>
        <v>#DIV/0!</v>
      </c>
      <c r="E25" s="91" t="s">
        <v>40</v>
      </c>
    </row>
    <row r="26" spans="1:5" ht="20.100000000000001" customHeight="1" x14ac:dyDescent="0.25">
      <c r="A26" s="88"/>
      <c r="B26" s="88"/>
      <c r="C26" s="88"/>
      <c r="D26" s="90"/>
      <c r="E26" s="92"/>
    </row>
    <row r="27" spans="1:5" ht="20.100000000000001" customHeight="1" x14ac:dyDescent="0.25">
      <c r="A27" s="38"/>
      <c r="B27" s="38"/>
      <c r="C27" s="38"/>
      <c r="D27" s="39"/>
      <c r="E27" s="40"/>
    </row>
    <row r="29" spans="1:5" ht="31.15" customHeight="1" x14ac:dyDescent="0.25">
      <c r="A29" s="97" t="s">
        <v>18</v>
      </c>
      <c r="B29" s="97"/>
      <c r="C29" s="97"/>
      <c r="D29" s="97"/>
      <c r="E29" s="97"/>
    </row>
    <row r="31" spans="1:5" x14ac:dyDescent="0.25">
      <c r="A31" s="97" t="s">
        <v>47</v>
      </c>
      <c r="B31" s="97"/>
      <c r="C31" s="97"/>
      <c r="D31" s="97"/>
      <c r="E31" s="97"/>
    </row>
    <row r="32" spans="1:5" x14ac:dyDescent="0.25">
      <c r="A32" s="97" t="s">
        <v>41</v>
      </c>
      <c r="B32" s="97"/>
      <c r="C32" s="97"/>
      <c r="D32" s="97"/>
      <c r="E32" s="97"/>
    </row>
    <row r="33" spans="1:5" x14ac:dyDescent="0.25">
      <c r="A33" s="97" t="s">
        <v>42</v>
      </c>
      <c r="B33" s="97"/>
      <c r="C33" s="97"/>
      <c r="D33" s="97"/>
      <c r="E33" s="97"/>
    </row>
    <row r="34" spans="1:5" x14ac:dyDescent="0.25">
      <c r="A34" s="97" t="s">
        <v>43</v>
      </c>
      <c r="B34" s="97"/>
      <c r="C34" s="97"/>
      <c r="D34" s="97"/>
      <c r="E34" s="97"/>
    </row>
    <row r="35" spans="1:5" x14ac:dyDescent="0.25">
      <c r="A35" s="97" t="s">
        <v>44</v>
      </c>
      <c r="B35" s="97"/>
      <c r="C35" s="97"/>
      <c r="D35" s="97"/>
      <c r="E35" s="97"/>
    </row>
    <row r="36" spans="1:5" x14ac:dyDescent="0.25">
      <c r="A36" s="97" t="s">
        <v>46</v>
      </c>
      <c r="B36" s="97"/>
      <c r="C36" s="97"/>
      <c r="D36" s="97"/>
      <c r="E36" s="97"/>
    </row>
    <row r="37" spans="1:5" x14ac:dyDescent="0.25">
      <c r="A37" s="97" t="s">
        <v>45</v>
      </c>
      <c r="B37" s="97"/>
      <c r="C37" s="97"/>
      <c r="D37" s="97"/>
      <c r="E37" s="97"/>
    </row>
  </sheetData>
  <mergeCells count="40">
    <mergeCell ref="A34:E34"/>
    <mergeCell ref="A35:E35"/>
    <mergeCell ref="A36:E36"/>
    <mergeCell ref="A37:E37"/>
    <mergeCell ref="A31:E31"/>
    <mergeCell ref="A32:E32"/>
    <mergeCell ref="A33:E33"/>
    <mergeCell ref="A29:E29"/>
    <mergeCell ref="A23:C24"/>
    <mergeCell ref="D23:D24"/>
    <mergeCell ref="E23:E24"/>
    <mergeCell ref="A25:C26"/>
    <mergeCell ref="D25:D26"/>
    <mergeCell ref="E25:E26"/>
    <mergeCell ref="A21:C22"/>
    <mergeCell ref="D21:D22"/>
    <mergeCell ref="E21:E22"/>
    <mergeCell ref="B8:C8"/>
    <mergeCell ref="D8:E8"/>
    <mergeCell ref="B9:C9"/>
    <mergeCell ref="D9:E9"/>
    <mergeCell ref="B10:C10"/>
    <mergeCell ref="D10:E10"/>
    <mergeCell ref="A13:A14"/>
    <mergeCell ref="B13:B14"/>
    <mergeCell ref="C13:C14"/>
    <mergeCell ref="D13:D14"/>
    <mergeCell ref="E13:E14"/>
    <mergeCell ref="B5:C5"/>
    <mergeCell ref="D5:E5"/>
    <mergeCell ref="B6:C6"/>
    <mergeCell ref="D6:E6"/>
    <mergeCell ref="B7:C7"/>
    <mergeCell ref="D7:E7"/>
    <mergeCell ref="B2:C2"/>
    <mergeCell ref="D2:E2"/>
    <mergeCell ref="B3:C3"/>
    <mergeCell ref="D3:E3"/>
    <mergeCell ref="B4:C4"/>
    <mergeCell ref="D4:E4"/>
  </mergeCells>
  <pageMargins left="0.7" right="0.7" top="0.75" bottom="0.75" header="0.3" footer="0.3"/>
  <pageSetup paperSize="9" scale="74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zoomScaleNormal="100" workbookViewId="0">
      <selection activeCell="A11" sqref="A11"/>
    </sheetView>
  </sheetViews>
  <sheetFormatPr defaultColWidth="11.42578125" defaultRowHeight="15" x14ac:dyDescent="0.25"/>
  <cols>
    <col min="1" max="1" width="90.28515625" bestFit="1" customWidth="1"/>
    <col min="2" max="2" width="15.7109375" customWidth="1"/>
    <col min="3" max="3" width="4.5703125" style="44" bestFit="1" customWidth="1"/>
    <col min="4" max="4" width="7" style="1" customWidth="1"/>
    <col min="5" max="5" width="5.85546875" style="1" customWidth="1"/>
    <col min="6" max="6" width="20.28515625" style="1" bestFit="1" customWidth="1"/>
    <col min="7" max="7" width="4.140625" style="1" customWidth="1"/>
  </cols>
  <sheetData>
    <row r="1" spans="1:7" s="2" customFormat="1" ht="19.899999999999999" customHeight="1" thickBot="1" x14ac:dyDescent="0.3">
      <c r="A1" s="98" t="s">
        <v>137</v>
      </c>
      <c r="B1" s="98"/>
      <c r="C1" s="45"/>
      <c r="D1" s="7"/>
      <c r="E1" s="7"/>
      <c r="F1" s="7"/>
      <c r="G1" s="7"/>
    </row>
    <row r="2" spans="1:7" s="2" customFormat="1" ht="30.75" thickBot="1" x14ac:dyDescent="0.3">
      <c r="A2" s="58" t="s">
        <v>63</v>
      </c>
      <c r="B2" s="55"/>
      <c r="C2" s="46" t="s">
        <v>12</v>
      </c>
      <c r="D2" s="7"/>
      <c r="E2" s="43"/>
      <c r="F2" t="s">
        <v>49</v>
      </c>
      <c r="G2"/>
    </row>
    <row r="3" spans="1:7" s="2" customFormat="1" ht="30" x14ac:dyDescent="0.25">
      <c r="A3" s="58" t="s">
        <v>61</v>
      </c>
      <c r="B3" s="56"/>
      <c r="C3" s="48" t="s">
        <v>12</v>
      </c>
      <c r="D3" s="7"/>
      <c r="E3" s="7"/>
      <c r="F3" s="7"/>
      <c r="G3" s="7"/>
    </row>
    <row r="4" spans="1:7" s="2" customFormat="1" ht="30.75" customHeight="1" x14ac:dyDescent="0.25">
      <c r="A4" s="47" t="s">
        <v>57</v>
      </c>
      <c r="B4" s="57"/>
      <c r="C4" s="49" t="s">
        <v>12</v>
      </c>
      <c r="D4" s="7"/>
      <c r="E4" s="7"/>
      <c r="F4" s="7"/>
      <c r="G4" s="7"/>
    </row>
    <row r="5" spans="1:7" s="2" customFormat="1" ht="31.5" customHeight="1" thickBot="1" x14ac:dyDescent="0.3">
      <c r="A5" s="47" t="s">
        <v>52</v>
      </c>
      <c r="B5" s="56"/>
      <c r="C5" s="48" t="s">
        <v>50</v>
      </c>
      <c r="D5" s="7"/>
      <c r="E5" s="7"/>
      <c r="F5" s="7"/>
      <c r="G5" s="7"/>
    </row>
    <row r="6" spans="1:7" s="2" customFormat="1" ht="30.75" thickBot="1" x14ac:dyDescent="0.3">
      <c r="A6" s="58" t="s">
        <v>136</v>
      </c>
      <c r="B6" s="51" t="e">
        <f>B2/(B3+B4)*100</f>
        <v>#DIV/0!</v>
      </c>
      <c r="C6" s="50" t="s">
        <v>40</v>
      </c>
      <c r="D6" s="7"/>
      <c r="E6" s="7"/>
      <c r="F6" s="7"/>
      <c r="G6" s="7"/>
    </row>
    <row r="7" spans="1:7" s="2" customFormat="1" ht="19.899999999999999" customHeight="1" thickBot="1" x14ac:dyDescent="0.3">
      <c r="C7" s="45"/>
      <c r="D7" s="7"/>
      <c r="E7" s="7"/>
      <c r="F7" s="7"/>
      <c r="G7" s="7"/>
    </row>
    <row r="8" spans="1:7" ht="32.25" customHeight="1" thickBot="1" x14ac:dyDescent="0.3">
      <c r="A8" s="52" t="s">
        <v>58</v>
      </c>
      <c r="B8" s="53" t="e">
        <f>(B3+B4)/B5</f>
        <v>#DIV/0!</v>
      </c>
      <c r="C8" s="54" t="s">
        <v>51</v>
      </c>
    </row>
  </sheetData>
  <mergeCells count="1">
    <mergeCell ref="A1:B1"/>
  </mergeCells>
  <phoneticPr fontId="2" type="noConversion"/>
  <pageMargins left="0.7" right="0.7" top="0.75" bottom="0.75" header="0.3" footer="0.3"/>
  <pageSetup paperSize="9" scale="74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9"/>
  <sheetViews>
    <sheetView zoomScale="85" zoomScaleNormal="85" workbookViewId="0">
      <selection activeCell="H4" sqref="H4"/>
    </sheetView>
  </sheetViews>
  <sheetFormatPr defaultColWidth="11.42578125" defaultRowHeight="15" x14ac:dyDescent="0.25"/>
  <cols>
    <col min="1" max="1" width="55.28515625" customWidth="1"/>
    <col min="2" max="2" width="11.42578125" style="1"/>
    <col min="3" max="3" width="4.7109375" style="1" customWidth="1"/>
    <col min="4" max="4" width="11.42578125" style="1"/>
    <col min="5" max="5" width="3.42578125" style="1" bestFit="1" customWidth="1"/>
    <col min="6" max="7" width="4.28515625" customWidth="1"/>
  </cols>
  <sheetData>
    <row r="1" spans="1:8" ht="19.5" customHeight="1" x14ac:dyDescent="0.25">
      <c r="A1" s="35" t="s">
        <v>20</v>
      </c>
      <c r="B1" s="36" t="s">
        <v>19</v>
      </c>
      <c r="C1" s="33"/>
      <c r="D1" s="34"/>
      <c r="E1" s="37" t="s">
        <v>17</v>
      </c>
      <c r="G1" s="43"/>
      <c r="H1" t="s">
        <v>49</v>
      </c>
    </row>
    <row r="2" spans="1:8" ht="19.5" customHeight="1" x14ac:dyDescent="0.25">
      <c r="A2" s="10"/>
      <c r="B2" s="10"/>
      <c r="C2" s="10"/>
      <c r="D2" s="10"/>
      <c r="E2" s="10"/>
    </row>
    <row r="3" spans="1:8" ht="19.5" customHeight="1" x14ac:dyDescent="0.25">
      <c r="A3" s="11"/>
      <c r="B3" s="9" t="s">
        <v>14</v>
      </c>
      <c r="C3" s="8"/>
      <c r="D3" s="12" t="s">
        <v>13</v>
      </c>
      <c r="E3" s="13"/>
    </row>
    <row r="4" spans="1:8" ht="19.5" customHeight="1" x14ac:dyDescent="0.25">
      <c r="A4" s="11" t="s">
        <v>0</v>
      </c>
      <c r="B4" s="30"/>
      <c r="C4" s="14" t="s">
        <v>12</v>
      </c>
      <c r="D4" s="15"/>
      <c r="E4" s="13"/>
    </row>
    <row r="5" spans="1:8" ht="19.5" customHeight="1" x14ac:dyDescent="0.25">
      <c r="A5" s="11" t="s">
        <v>1</v>
      </c>
      <c r="B5" s="31"/>
      <c r="C5" s="14" t="s">
        <v>12</v>
      </c>
      <c r="D5" s="16"/>
      <c r="E5" s="17"/>
    </row>
    <row r="6" spans="1:8" ht="19.5" customHeight="1" x14ac:dyDescent="0.25">
      <c r="A6" s="11" t="s">
        <v>2</v>
      </c>
      <c r="B6" s="30"/>
      <c r="C6" s="14" t="s">
        <v>12</v>
      </c>
      <c r="D6" s="16"/>
      <c r="E6" s="17"/>
    </row>
    <row r="7" spans="1:8" ht="19.5" customHeight="1" x14ac:dyDescent="0.25">
      <c r="A7" s="11" t="s">
        <v>3</v>
      </c>
      <c r="B7" s="31"/>
      <c r="C7" s="14" t="s">
        <v>12</v>
      </c>
      <c r="D7" s="16"/>
      <c r="E7" s="17"/>
    </row>
    <row r="8" spans="1:8" ht="19.5" customHeight="1" x14ac:dyDescent="0.25">
      <c r="A8" s="11" t="s">
        <v>4</v>
      </c>
      <c r="B8" s="30"/>
      <c r="C8" s="14" t="s">
        <v>12</v>
      </c>
      <c r="D8" s="16"/>
      <c r="E8" s="17"/>
    </row>
    <row r="9" spans="1:8" ht="19.5" customHeight="1" x14ac:dyDescent="0.25">
      <c r="A9" s="11" t="s">
        <v>5</v>
      </c>
      <c r="B9" s="31"/>
      <c r="C9" s="14" t="s">
        <v>12</v>
      </c>
      <c r="D9" s="16"/>
      <c r="E9" s="17"/>
    </row>
    <row r="10" spans="1:8" ht="19.5" customHeight="1" x14ac:dyDescent="0.25">
      <c r="A10" s="11" t="s">
        <v>6</v>
      </c>
      <c r="B10" s="30"/>
      <c r="C10" s="14" t="s">
        <v>12</v>
      </c>
      <c r="D10" s="16"/>
      <c r="E10" s="17"/>
    </row>
    <row r="11" spans="1:8" ht="19.5" customHeight="1" x14ac:dyDescent="0.25">
      <c r="A11" s="11" t="s">
        <v>7</v>
      </c>
      <c r="B11" s="31"/>
      <c r="C11" s="14" t="s">
        <v>12</v>
      </c>
      <c r="D11" s="16"/>
      <c r="E11" s="17"/>
    </row>
    <row r="12" spans="1:8" ht="19.5" customHeight="1" x14ac:dyDescent="0.25">
      <c r="A12" s="11" t="s">
        <v>8</v>
      </c>
      <c r="B12" s="30"/>
      <c r="C12" s="14" t="s">
        <v>12</v>
      </c>
      <c r="D12" s="16"/>
      <c r="E12" s="17"/>
    </row>
    <row r="13" spans="1:8" ht="19.5" customHeight="1" x14ac:dyDescent="0.25">
      <c r="A13" s="11" t="s">
        <v>9</v>
      </c>
      <c r="B13" s="31"/>
      <c r="C13" s="14" t="s">
        <v>12</v>
      </c>
      <c r="D13" s="18"/>
      <c r="E13" s="19"/>
    </row>
    <row r="14" spans="1:8" ht="20.100000000000001" customHeight="1" thickBot="1" x14ac:dyDescent="0.3">
      <c r="A14" s="20" t="s">
        <v>10</v>
      </c>
      <c r="B14" s="21"/>
      <c r="C14" s="22"/>
      <c r="D14" s="32"/>
      <c r="E14" s="23" t="s">
        <v>12</v>
      </c>
    </row>
    <row r="15" spans="1:8" ht="20.100000000000001" customHeight="1" thickTop="1" x14ac:dyDescent="0.25">
      <c r="A15" s="24" t="s">
        <v>11</v>
      </c>
      <c r="B15" s="25">
        <f>SUM(B4:B13)</f>
        <v>0</v>
      </c>
      <c r="C15" s="19" t="s">
        <v>12</v>
      </c>
      <c r="D15" s="18">
        <f>SUM(D14)</f>
        <v>0</v>
      </c>
      <c r="E15" s="19" t="s">
        <v>12</v>
      </c>
    </row>
    <row r="16" spans="1:8" ht="20.100000000000001" customHeight="1" thickBot="1" x14ac:dyDescent="0.3">
      <c r="A16" s="10"/>
      <c r="B16" s="10"/>
      <c r="C16" s="10"/>
      <c r="D16" s="26"/>
      <c r="E16" s="10"/>
    </row>
    <row r="17" spans="1:5" ht="20.100000000000001" customHeight="1" x14ac:dyDescent="0.25">
      <c r="A17" s="100" t="s">
        <v>15</v>
      </c>
      <c r="B17" s="101"/>
      <c r="C17" s="102"/>
      <c r="D17" s="59">
        <f>B15</f>
        <v>0</v>
      </c>
      <c r="E17" s="27" t="s">
        <v>12</v>
      </c>
    </row>
    <row r="18" spans="1:5" ht="20.100000000000001" customHeight="1" x14ac:dyDescent="0.25">
      <c r="A18" s="103" t="s">
        <v>16</v>
      </c>
      <c r="B18" s="104"/>
      <c r="C18" s="105"/>
      <c r="D18" s="16">
        <f>IF((D15/2)&gt;B15*0.1,B15*0.1,D15/2)</f>
        <v>0</v>
      </c>
      <c r="E18" s="28" t="s">
        <v>12</v>
      </c>
    </row>
    <row r="19" spans="1:5" ht="20.100000000000001" customHeight="1" thickBot="1" x14ac:dyDescent="0.3">
      <c r="A19" s="106" t="s">
        <v>48</v>
      </c>
      <c r="B19" s="107"/>
      <c r="C19" s="108"/>
      <c r="D19" s="60">
        <f>D17+D18</f>
        <v>0</v>
      </c>
      <c r="E19" s="29" t="s">
        <v>12</v>
      </c>
    </row>
    <row r="20" spans="1:5" x14ac:dyDescent="0.25">
      <c r="A20" s="4"/>
      <c r="B20" s="4"/>
      <c r="C20" s="4"/>
      <c r="D20" s="4"/>
      <c r="E20" s="4"/>
    </row>
    <row r="21" spans="1:5" x14ac:dyDescent="0.25">
      <c r="A21" s="99" t="s">
        <v>18</v>
      </c>
      <c r="B21" s="97"/>
      <c r="C21" s="97"/>
      <c r="D21" s="97"/>
      <c r="E21" s="97"/>
    </row>
    <row r="22" spans="1:5" x14ac:dyDescent="0.25">
      <c r="A22" s="97"/>
      <c r="B22" s="97"/>
      <c r="C22" s="97"/>
      <c r="D22" s="97"/>
      <c r="E22" s="97"/>
    </row>
    <row r="23" spans="1:5" x14ac:dyDescent="0.25">
      <c r="A23" s="97"/>
      <c r="B23" s="97"/>
      <c r="C23" s="97"/>
      <c r="D23" s="97"/>
      <c r="E23" s="97"/>
    </row>
    <row r="25" spans="1:5" x14ac:dyDescent="0.25">
      <c r="A25" s="3"/>
    </row>
    <row r="26" spans="1:5" ht="19.5" customHeight="1" x14ac:dyDescent="0.25">
      <c r="A26" s="35" t="s">
        <v>21</v>
      </c>
      <c r="B26" s="36" t="s">
        <v>19</v>
      </c>
      <c r="C26" s="33"/>
      <c r="D26" s="34"/>
      <c r="E26" s="37" t="s">
        <v>17</v>
      </c>
    </row>
    <row r="27" spans="1:5" ht="19.5" customHeight="1" x14ac:dyDescent="0.25">
      <c r="A27" s="10"/>
      <c r="B27" s="10"/>
      <c r="C27" s="10"/>
      <c r="D27" s="10"/>
      <c r="E27" s="10"/>
    </row>
    <row r="28" spans="1:5" ht="19.5" customHeight="1" x14ac:dyDescent="0.25">
      <c r="A28" s="11"/>
      <c r="B28" s="9" t="s">
        <v>14</v>
      </c>
      <c r="C28" s="8"/>
      <c r="D28" s="12" t="s">
        <v>13</v>
      </c>
      <c r="E28" s="13"/>
    </row>
    <row r="29" spans="1:5" ht="19.5" customHeight="1" x14ac:dyDescent="0.25">
      <c r="A29" s="11" t="s">
        <v>0</v>
      </c>
      <c r="B29" s="30"/>
      <c r="C29" s="14" t="s">
        <v>12</v>
      </c>
      <c r="D29" s="15"/>
      <c r="E29" s="13"/>
    </row>
    <row r="30" spans="1:5" ht="19.5" customHeight="1" x14ac:dyDescent="0.25">
      <c r="A30" s="11" t="s">
        <v>1</v>
      </c>
      <c r="B30" s="31"/>
      <c r="C30" s="14" t="s">
        <v>12</v>
      </c>
      <c r="D30" s="16"/>
      <c r="E30" s="17"/>
    </row>
    <row r="31" spans="1:5" ht="19.5" customHeight="1" x14ac:dyDescent="0.25">
      <c r="A31" s="11" t="s">
        <v>2</v>
      </c>
      <c r="B31" s="30"/>
      <c r="C31" s="14" t="s">
        <v>12</v>
      </c>
      <c r="D31" s="16"/>
      <c r="E31" s="17"/>
    </row>
    <row r="32" spans="1:5" ht="19.5" customHeight="1" x14ac:dyDescent="0.25">
      <c r="A32" s="11" t="s">
        <v>3</v>
      </c>
      <c r="B32" s="31"/>
      <c r="C32" s="14" t="s">
        <v>12</v>
      </c>
      <c r="D32" s="16"/>
      <c r="E32" s="17"/>
    </row>
    <row r="33" spans="1:5" ht="19.5" customHeight="1" x14ac:dyDescent="0.25">
      <c r="A33" s="11" t="s">
        <v>4</v>
      </c>
      <c r="B33" s="30"/>
      <c r="C33" s="14" t="s">
        <v>12</v>
      </c>
      <c r="D33" s="16"/>
      <c r="E33" s="17"/>
    </row>
    <row r="34" spans="1:5" ht="19.5" customHeight="1" x14ac:dyDescent="0.25">
      <c r="A34" s="11" t="s">
        <v>5</v>
      </c>
      <c r="B34" s="31"/>
      <c r="C34" s="14" t="s">
        <v>12</v>
      </c>
      <c r="D34" s="16"/>
      <c r="E34" s="17"/>
    </row>
    <row r="35" spans="1:5" ht="19.5" customHeight="1" x14ac:dyDescent="0.25">
      <c r="A35" s="11" t="s">
        <v>6</v>
      </c>
      <c r="B35" s="30"/>
      <c r="C35" s="14" t="s">
        <v>12</v>
      </c>
      <c r="D35" s="16"/>
      <c r="E35" s="17"/>
    </row>
    <row r="36" spans="1:5" ht="19.5" customHeight="1" x14ac:dyDescent="0.25">
      <c r="A36" s="11" t="s">
        <v>7</v>
      </c>
      <c r="B36" s="31"/>
      <c r="C36" s="14" t="s">
        <v>12</v>
      </c>
      <c r="D36" s="16"/>
      <c r="E36" s="17"/>
    </row>
    <row r="37" spans="1:5" ht="19.5" customHeight="1" x14ac:dyDescent="0.25">
      <c r="A37" s="11" t="s">
        <v>22</v>
      </c>
      <c r="B37" s="31"/>
      <c r="C37" s="14" t="s">
        <v>12</v>
      </c>
      <c r="D37" s="16"/>
      <c r="E37" s="17"/>
    </row>
    <row r="38" spans="1:5" ht="19.5" customHeight="1" x14ac:dyDescent="0.25">
      <c r="A38" s="11" t="s">
        <v>8</v>
      </c>
      <c r="B38" s="30"/>
      <c r="C38" s="14" t="s">
        <v>12</v>
      </c>
      <c r="D38" s="16"/>
      <c r="E38" s="17"/>
    </row>
    <row r="39" spans="1:5" ht="19.5" customHeight="1" x14ac:dyDescent="0.25">
      <c r="A39" s="11" t="s">
        <v>9</v>
      </c>
      <c r="B39" s="31"/>
      <c r="C39" s="14" t="s">
        <v>12</v>
      </c>
      <c r="D39" s="18"/>
      <c r="E39" s="19"/>
    </row>
    <row r="40" spans="1:5" ht="20.100000000000001" customHeight="1" thickBot="1" x14ac:dyDescent="0.3">
      <c r="A40" s="20" t="s">
        <v>10</v>
      </c>
      <c r="B40" s="21"/>
      <c r="C40" s="22"/>
      <c r="D40" s="32"/>
      <c r="E40" s="23" t="s">
        <v>12</v>
      </c>
    </row>
    <row r="41" spans="1:5" ht="20.100000000000001" customHeight="1" thickTop="1" x14ac:dyDescent="0.25">
      <c r="A41" s="24" t="s">
        <v>11</v>
      </c>
      <c r="B41" s="25">
        <f>SUM(B29:B39)</f>
        <v>0</v>
      </c>
      <c r="C41" s="19" t="s">
        <v>12</v>
      </c>
      <c r="D41" s="18">
        <f>SUM(D40)</f>
        <v>0</v>
      </c>
      <c r="E41" s="19" t="s">
        <v>12</v>
      </c>
    </row>
    <row r="42" spans="1:5" ht="20.100000000000001" customHeight="1" thickBot="1" x14ac:dyDescent="0.3">
      <c r="A42" s="10"/>
      <c r="B42" s="10"/>
      <c r="C42" s="10"/>
      <c r="D42" s="26"/>
      <c r="E42" s="10"/>
    </row>
    <row r="43" spans="1:5" ht="20.100000000000001" customHeight="1" x14ac:dyDescent="0.25">
      <c r="A43" s="100" t="s">
        <v>15</v>
      </c>
      <c r="B43" s="101"/>
      <c r="C43" s="102"/>
      <c r="D43" s="59">
        <f>B41</f>
        <v>0</v>
      </c>
      <c r="E43" s="27" t="s">
        <v>12</v>
      </c>
    </row>
    <row r="44" spans="1:5" ht="20.100000000000001" customHeight="1" x14ac:dyDescent="0.25">
      <c r="A44" s="103" t="s">
        <v>16</v>
      </c>
      <c r="B44" s="104"/>
      <c r="C44" s="105"/>
      <c r="D44" s="16">
        <f>IF((D41/2)&gt;B41*0.1,B41*0.1,D41/2)</f>
        <v>0</v>
      </c>
      <c r="E44" s="28" t="s">
        <v>12</v>
      </c>
    </row>
    <row r="45" spans="1:5" ht="20.100000000000001" customHeight="1" thickBot="1" x14ac:dyDescent="0.3">
      <c r="A45" s="106" t="s">
        <v>48</v>
      </c>
      <c r="B45" s="107"/>
      <c r="C45" s="108"/>
      <c r="D45" s="60">
        <f>D43+D44</f>
        <v>0</v>
      </c>
      <c r="E45" s="29" t="s">
        <v>12</v>
      </c>
    </row>
    <row r="46" spans="1:5" x14ac:dyDescent="0.25">
      <c r="A46" s="4"/>
      <c r="B46" s="4"/>
      <c r="C46" s="4"/>
      <c r="D46" s="4"/>
      <c r="E46" s="4"/>
    </row>
    <row r="47" spans="1:5" x14ac:dyDescent="0.25">
      <c r="A47" s="99" t="s">
        <v>18</v>
      </c>
      <c r="B47" s="97"/>
      <c r="C47" s="97"/>
      <c r="D47" s="97"/>
      <c r="E47" s="97"/>
    </row>
    <row r="48" spans="1:5" x14ac:dyDescent="0.25">
      <c r="A48" s="97"/>
      <c r="B48" s="97"/>
      <c r="C48" s="97"/>
      <c r="D48" s="97"/>
      <c r="E48" s="97"/>
    </row>
    <row r="49" spans="1:5" x14ac:dyDescent="0.25">
      <c r="A49" s="97"/>
      <c r="B49" s="97"/>
      <c r="C49" s="97"/>
      <c r="D49" s="97"/>
      <c r="E49" s="97"/>
    </row>
  </sheetData>
  <mergeCells count="8">
    <mergeCell ref="A47:E49"/>
    <mergeCell ref="A21:E23"/>
    <mergeCell ref="A17:C17"/>
    <mergeCell ref="A18:C18"/>
    <mergeCell ref="A19:C19"/>
    <mergeCell ref="A43:C43"/>
    <mergeCell ref="A44:C44"/>
    <mergeCell ref="A45:C45"/>
  </mergeCells>
  <pageMargins left="0.7" right="0.7" top="0.75" bottom="0.75" header="0.3" footer="0.3"/>
  <pageSetup paperSize="9" orientation="portrait" horizontalDpi="1200" verticalDpi="1200" r:id="rId1"/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6"/>
  <sheetViews>
    <sheetView zoomScale="115" zoomScaleNormal="115" workbookViewId="0">
      <selection activeCell="D85" sqref="D85"/>
    </sheetView>
  </sheetViews>
  <sheetFormatPr defaultColWidth="11.42578125" defaultRowHeight="15" x14ac:dyDescent="0.25"/>
  <cols>
    <col min="1" max="1" width="60.42578125" bestFit="1" customWidth="1"/>
    <col min="2" max="4" width="16.7109375" style="1" customWidth="1"/>
    <col min="5" max="5" width="3.42578125" style="1" bestFit="1" customWidth="1"/>
    <col min="6" max="7" width="4.28515625" customWidth="1"/>
  </cols>
  <sheetData>
    <row r="1" spans="1:8" ht="19.5" customHeight="1" x14ac:dyDescent="0.25">
      <c r="A1" s="35" t="s">
        <v>64</v>
      </c>
      <c r="B1" s="66" t="s">
        <v>70</v>
      </c>
      <c r="C1" s="66" t="s">
        <v>71</v>
      </c>
      <c r="D1" s="66" t="s">
        <v>39</v>
      </c>
      <c r="E1" s="37"/>
      <c r="G1" s="43"/>
      <c r="H1" t="s">
        <v>49</v>
      </c>
    </row>
    <row r="2" spans="1:8" ht="19.5" customHeight="1" x14ac:dyDescent="0.25">
      <c r="A2" s="10"/>
      <c r="B2" s="7"/>
      <c r="C2" s="7"/>
      <c r="D2" s="7"/>
      <c r="E2" s="10"/>
    </row>
    <row r="3" spans="1:8" ht="19.5" customHeight="1" x14ac:dyDescent="0.25">
      <c r="A3" s="75" t="s">
        <v>65</v>
      </c>
      <c r="B3" s="9"/>
      <c r="C3" s="9"/>
      <c r="D3" s="9"/>
      <c r="E3" s="8"/>
    </row>
    <row r="4" spans="1:8" ht="19.5" customHeight="1" x14ac:dyDescent="0.25">
      <c r="A4" s="24" t="s">
        <v>66</v>
      </c>
      <c r="B4" s="73">
        <v>1</v>
      </c>
      <c r="C4" s="43"/>
      <c r="D4" s="71">
        <f>B4*C4</f>
        <v>0</v>
      </c>
      <c r="E4" s="11" t="s">
        <v>12</v>
      </c>
    </row>
    <row r="5" spans="1:8" ht="19.5" customHeight="1" x14ac:dyDescent="0.25">
      <c r="A5" s="11" t="s">
        <v>67</v>
      </c>
      <c r="B5" s="73">
        <v>1</v>
      </c>
      <c r="C5" s="43"/>
      <c r="D5" s="71">
        <f t="shared" ref="D5:D10" si="0">B5*C5</f>
        <v>0</v>
      </c>
      <c r="E5" s="11" t="s">
        <v>12</v>
      </c>
    </row>
    <row r="6" spans="1:8" ht="19.5" customHeight="1" x14ac:dyDescent="0.25">
      <c r="A6" s="11" t="s">
        <v>68</v>
      </c>
      <c r="B6" s="73">
        <v>1</v>
      </c>
      <c r="C6" s="43"/>
      <c r="D6" s="71">
        <f t="shared" si="0"/>
        <v>0</v>
      </c>
      <c r="E6" s="11" t="s">
        <v>12</v>
      </c>
    </row>
    <row r="7" spans="1:8" ht="19.5" customHeight="1" x14ac:dyDescent="0.25">
      <c r="A7" s="11" t="s">
        <v>69</v>
      </c>
      <c r="B7" s="73">
        <v>1</v>
      </c>
      <c r="C7" s="43"/>
      <c r="D7" s="71">
        <f t="shared" si="0"/>
        <v>0</v>
      </c>
      <c r="E7" s="11" t="s">
        <v>12</v>
      </c>
    </row>
    <row r="8" spans="1:8" ht="19.5" customHeight="1" x14ac:dyDescent="0.25">
      <c r="A8" s="11" t="s">
        <v>72</v>
      </c>
      <c r="B8" s="73">
        <v>1</v>
      </c>
      <c r="C8" s="43"/>
      <c r="D8" s="71">
        <f t="shared" si="0"/>
        <v>0</v>
      </c>
      <c r="E8" s="11" t="s">
        <v>12</v>
      </c>
    </row>
    <row r="9" spans="1:8" ht="19.5" customHeight="1" x14ac:dyDescent="0.25">
      <c r="A9" s="11" t="s">
        <v>73</v>
      </c>
      <c r="B9" s="73">
        <v>3</v>
      </c>
      <c r="C9" s="43"/>
      <c r="D9" s="71">
        <f t="shared" si="0"/>
        <v>0</v>
      </c>
      <c r="E9" s="11" t="s">
        <v>12</v>
      </c>
    </row>
    <row r="10" spans="1:8" ht="19.5" customHeight="1" thickBot="1" x14ac:dyDescent="0.3">
      <c r="A10" s="11" t="s">
        <v>74</v>
      </c>
      <c r="B10" s="74">
        <v>1</v>
      </c>
      <c r="C10" s="65"/>
      <c r="D10" s="74">
        <f t="shared" si="0"/>
        <v>0</v>
      </c>
      <c r="E10" s="20" t="s">
        <v>12</v>
      </c>
    </row>
    <row r="11" spans="1:8" ht="20.100000000000001" customHeight="1" thickTop="1" x14ac:dyDescent="0.25">
      <c r="A11" s="76" t="s">
        <v>79</v>
      </c>
      <c r="B11" s="67"/>
      <c r="C11" s="67"/>
      <c r="D11" s="67">
        <f>SUM(D4:D10)</f>
        <v>0</v>
      </c>
      <c r="E11" s="19" t="s">
        <v>12</v>
      </c>
    </row>
    <row r="12" spans="1:8" ht="20.100000000000001" customHeight="1" x14ac:dyDescent="0.25">
      <c r="A12" s="64"/>
      <c r="B12" s="69"/>
      <c r="C12" s="69"/>
      <c r="D12" s="69"/>
      <c r="E12" s="64"/>
    </row>
    <row r="13" spans="1:8" ht="19.5" customHeight="1" x14ac:dyDescent="0.25">
      <c r="A13" s="75" t="s">
        <v>75</v>
      </c>
      <c r="B13" s="9"/>
      <c r="C13" s="9"/>
      <c r="D13" s="9"/>
      <c r="E13" s="8"/>
    </row>
    <row r="14" spans="1:8" ht="19.5" customHeight="1" x14ac:dyDescent="0.25">
      <c r="A14" s="24" t="s">
        <v>76</v>
      </c>
      <c r="B14" s="73">
        <v>1</v>
      </c>
      <c r="C14" s="43"/>
      <c r="D14" s="71">
        <f>B14*C14</f>
        <v>0</v>
      </c>
      <c r="E14" s="11" t="s">
        <v>12</v>
      </c>
    </row>
    <row r="15" spans="1:8" ht="19.5" customHeight="1" x14ac:dyDescent="0.25">
      <c r="A15" s="11" t="s">
        <v>77</v>
      </c>
      <c r="B15" s="73">
        <v>1</v>
      </c>
      <c r="C15" s="43"/>
      <c r="D15" s="71">
        <f>B15*C15</f>
        <v>0</v>
      </c>
      <c r="E15" s="11" t="s">
        <v>12</v>
      </c>
    </row>
    <row r="16" spans="1:8" ht="19.5" customHeight="1" thickBot="1" x14ac:dyDescent="0.3">
      <c r="A16" s="11" t="s">
        <v>78</v>
      </c>
      <c r="B16" s="74">
        <v>1</v>
      </c>
      <c r="C16" s="65"/>
      <c r="D16" s="72">
        <f t="shared" ref="D16" si="1">B16*C16</f>
        <v>0</v>
      </c>
      <c r="E16" s="20" t="s">
        <v>12</v>
      </c>
    </row>
    <row r="17" spans="1:5" ht="20.100000000000001" customHeight="1" thickTop="1" x14ac:dyDescent="0.25">
      <c r="A17" s="76" t="s">
        <v>80</v>
      </c>
      <c r="B17" s="67"/>
      <c r="C17" s="67"/>
      <c r="D17" s="67">
        <f>SUM(D14:D16)</f>
        <v>0</v>
      </c>
      <c r="E17" s="19" t="s">
        <v>12</v>
      </c>
    </row>
    <row r="18" spans="1:5" ht="20.100000000000001" customHeight="1" x14ac:dyDescent="0.25">
      <c r="A18" s="64"/>
      <c r="B18" s="69"/>
      <c r="C18" s="69"/>
      <c r="D18" s="69"/>
      <c r="E18" s="64"/>
    </row>
    <row r="19" spans="1:5" ht="19.5" customHeight="1" x14ac:dyDescent="0.25">
      <c r="A19" s="75" t="s">
        <v>81</v>
      </c>
      <c r="B19" s="9"/>
      <c r="C19" s="9"/>
      <c r="D19" s="9"/>
      <c r="E19" s="8"/>
    </row>
    <row r="20" spans="1:5" ht="19.5" customHeight="1" x14ac:dyDescent="0.25">
      <c r="A20" s="24" t="s">
        <v>82</v>
      </c>
      <c r="B20" s="73">
        <v>3</v>
      </c>
      <c r="C20" s="43"/>
      <c r="D20" s="71">
        <f>B20*C20</f>
        <v>0</v>
      </c>
      <c r="E20" s="11" t="s">
        <v>12</v>
      </c>
    </row>
    <row r="21" spans="1:5" ht="19.5" customHeight="1" x14ac:dyDescent="0.25">
      <c r="A21" s="24" t="s">
        <v>83</v>
      </c>
      <c r="B21" s="73">
        <v>1</v>
      </c>
      <c r="C21" s="43"/>
      <c r="D21" s="71">
        <f t="shared" ref="D21:D26" si="2">B21*C21</f>
        <v>0</v>
      </c>
      <c r="E21" s="11" t="s">
        <v>12</v>
      </c>
    </row>
    <row r="22" spans="1:5" ht="19.5" customHeight="1" x14ac:dyDescent="0.25">
      <c r="A22" s="11" t="s">
        <v>84</v>
      </c>
      <c r="B22" s="73">
        <v>4</v>
      </c>
      <c r="C22" s="43"/>
      <c r="D22" s="71">
        <f t="shared" si="2"/>
        <v>0</v>
      </c>
      <c r="E22" s="11" t="s">
        <v>12</v>
      </c>
    </row>
    <row r="23" spans="1:5" ht="19.5" customHeight="1" x14ac:dyDescent="0.25">
      <c r="A23" s="11" t="s">
        <v>85</v>
      </c>
      <c r="B23" s="73">
        <v>1</v>
      </c>
      <c r="C23" s="43"/>
      <c r="D23" s="71">
        <f t="shared" si="2"/>
        <v>0</v>
      </c>
      <c r="E23" s="11" t="s">
        <v>12</v>
      </c>
    </row>
    <row r="24" spans="1:5" ht="19.5" customHeight="1" x14ac:dyDescent="0.25">
      <c r="A24" s="11" t="s">
        <v>86</v>
      </c>
      <c r="B24" s="73">
        <v>1</v>
      </c>
      <c r="C24" s="43"/>
      <c r="D24" s="71">
        <f t="shared" si="2"/>
        <v>0</v>
      </c>
      <c r="E24" s="11" t="s">
        <v>12</v>
      </c>
    </row>
    <row r="25" spans="1:5" ht="19.5" customHeight="1" x14ac:dyDescent="0.25">
      <c r="A25" s="11" t="s">
        <v>87</v>
      </c>
      <c r="B25" s="73">
        <v>1</v>
      </c>
      <c r="C25" s="43"/>
      <c r="D25" s="71">
        <f t="shared" si="2"/>
        <v>0</v>
      </c>
      <c r="E25" s="11" t="s">
        <v>12</v>
      </c>
    </row>
    <row r="26" spans="1:5" ht="19.5" customHeight="1" thickBot="1" x14ac:dyDescent="0.3">
      <c r="A26" s="11" t="s">
        <v>88</v>
      </c>
      <c r="B26" s="74">
        <v>1</v>
      </c>
      <c r="C26" s="65"/>
      <c r="D26" s="74">
        <f t="shared" si="2"/>
        <v>0</v>
      </c>
      <c r="E26" s="20" t="s">
        <v>12</v>
      </c>
    </row>
    <row r="27" spans="1:5" ht="20.100000000000001" customHeight="1" thickTop="1" x14ac:dyDescent="0.25">
      <c r="A27" s="76" t="s">
        <v>89</v>
      </c>
      <c r="B27" s="67"/>
      <c r="C27" s="67"/>
      <c r="D27" s="67">
        <f>SUM(D20:D26)</f>
        <v>0</v>
      </c>
      <c r="E27" s="19" t="s">
        <v>12</v>
      </c>
    </row>
    <row r="28" spans="1:5" ht="20.100000000000001" customHeight="1" x14ac:dyDescent="0.25">
      <c r="A28" s="64"/>
      <c r="B28" s="69"/>
      <c r="C28" s="69"/>
      <c r="D28" s="69"/>
      <c r="E28" s="64"/>
    </row>
    <row r="29" spans="1:5" ht="19.5" customHeight="1" x14ac:dyDescent="0.25">
      <c r="A29" s="75" t="s">
        <v>90</v>
      </c>
      <c r="B29" s="9"/>
      <c r="C29" s="9"/>
      <c r="D29" s="9"/>
      <c r="E29" s="8"/>
    </row>
    <row r="30" spans="1:5" ht="19.5" customHeight="1" x14ac:dyDescent="0.25">
      <c r="A30" s="24" t="s">
        <v>91</v>
      </c>
      <c r="B30" s="73">
        <v>1</v>
      </c>
      <c r="C30" s="43"/>
      <c r="D30" s="71">
        <f>B30*C30</f>
        <v>0</v>
      </c>
      <c r="E30" s="11" t="s">
        <v>12</v>
      </c>
    </row>
    <row r="31" spans="1:5" ht="19.5" customHeight="1" x14ac:dyDescent="0.25">
      <c r="A31" s="24" t="s">
        <v>92</v>
      </c>
      <c r="B31" s="73">
        <v>1</v>
      </c>
      <c r="C31" s="43"/>
      <c r="D31" s="71">
        <f t="shared" ref="D31:D34" si="3">B31*C31</f>
        <v>0</v>
      </c>
      <c r="E31" s="11" t="s">
        <v>12</v>
      </c>
    </row>
    <row r="32" spans="1:5" ht="19.5" customHeight="1" x14ac:dyDescent="0.25">
      <c r="A32" s="11" t="s">
        <v>93</v>
      </c>
      <c r="B32" s="73">
        <v>1</v>
      </c>
      <c r="C32" s="43"/>
      <c r="D32" s="71">
        <f t="shared" si="3"/>
        <v>0</v>
      </c>
      <c r="E32" s="11" t="s">
        <v>12</v>
      </c>
    </row>
    <row r="33" spans="1:5" ht="19.5" customHeight="1" x14ac:dyDescent="0.25">
      <c r="A33" s="11" t="s">
        <v>88</v>
      </c>
      <c r="B33" s="73">
        <v>1</v>
      </c>
      <c r="C33" s="43"/>
      <c r="D33" s="71">
        <f t="shared" si="3"/>
        <v>0</v>
      </c>
      <c r="E33" s="11" t="s">
        <v>12</v>
      </c>
    </row>
    <row r="34" spans="1:5" ht="19.5" customHeight="1" thickBot="1" x14ac:dyDescent="0.3">
      <c r="A34" s="11" t="s">
        <v>94</v>
      </c>
      <c r="B34" s="74">
        <v>1</v>
      </c>
      <c r="C34" s="65"/>
      <c r="D34" s="74">
        <f t="shared" si="3"/>
        <v>0</v>
      </c>
      <c r="E34" s="20" t="s">
        <v>12</v>
      </c>
    </row>
    <row r="35" spans="1:5" ht="20.100000000000001" customHeight="1" thickTop="1" x14ac:dyDescent="0.25">
      <c r="A35" s="76" t="s">
        <v>95</v>
      </c>
      <c r="B35" s="67"/>
      <c r="C35" s="67"/>
      <c r="D35" s="67">
        <f>SUM(D30:D34)</f>
        <v>0</v>
      </c>
      <c r="E35" s="19" t="s">
        <v>12</v>
      </c>
    </row>
    <row r="36" spans="1:5" ht="20.100000000000001" customHeight="1" x14ac:dyDescent="0.25">
      <c r="A36" s="64"/>
      <c r="B36" s="69"/>
      <c r="C36" s="69"/>
      <c r="D36" s="69"/>
      <c r="E36" s="64"/>
    </row>
    <row r="37" spans="1:5" ht="19.5" customHeight="1" x14ac:dyDescent="0.25">
      <c r="A37" s="75" t="s">
        <v>96</v>
      </c>
      <c r="B37" s="9"/>
      <c r="C37" s="9"/>
      <c r="D37" s="9"/>
      <c r="E37" s="8"/>
    </row>
    <row r="38" spans="1:5" ht="19.5" customHeight="1" x14ac:dyDescent="0.25">
      <c r="A38" s="24" t="s">
        <v>97</v>
      </c>
      <c r="B38" s="73">
        <v>8</v>
      </c>
      <c r="C38" s="43"/>
      <c r="D38" s="71">
        <f>B38*C38</f>
        <v>0</v>
      </c>
      <c r="E38" s="11" t="s">
        <v>12</v>
      </c>
    </row>
    <row r="39" spans="1:5" ht="19.5" customHeight="1" x14ac:dyDescent="0.25">
      <c r="A39" s="11" t="s">
        <v>98</v>
      </c>
      <c r="B39" s="73">
        <v>8</v>
      </c>
      <c r="C39" s="43"/>
      <c r="D39" s="71">
        <f>B39*C39</f>
        <v>0</v>
      </c>
      <c r="E39" s="11" t="s">
        <v>12</v>
      </c>
    </row>
    <row r="40" spans="1:5" ht="19.5" customHeight="1" thickBot="1" x14ac:dyDescent="0.3">
      <c r="A40" s="11" t="s">
        <v>88</v>
      </c>
      <c r="B40" s="74">
        <v>1</v>
      </c>
      <c r="C40" s="65"/>
      <c r="D40" s="72">
        <f t="shared" ref="D40" si="4">B40*C40</f>
        <v>0</v>
      </c>
      <c r="E40" s="20" t="s">
        <v>12</v>
      </c>
    </row>
    <row r="41" spans="1:5" ht="20.100000000000001" customHeight="1" thickTop="1" x14ac:dyDescent="0.25">
      <c r="A41" s="76" t="s">
        <v>99</v>
      </c>
      <c r="B41" s="67"/>
      <c r="C41" s="67"/>
      <c r="D41" s="67">
        <f>SUM(D38:D40)</f>
        <v>0</v>
      </c>
      <c r="E41" s="19" t="s">
        <v>12</v>
      </c>
    </row>
    <row r="42" spans="1:5" ht="20.100000000000001" customHeight="1" x14ac:dyDescent="0.25">
      <c r="A42" s="64"/>
      <c r="B42" s="69"/>
      <c r="C42" s="69"/>
      <c r="D42" s="69"/>
      <c r="E42" s="64"/>
    </row>
    <row r="43" spans="1:5" ht="19.5" customHeight="1" x14ac:dyDescent="0.25">
      <c r="A43" s="75" t="s">
        <v>100</v>
      </c>
      <c r="B43" s="9"/>
      <c r="C43" s="9"/>
      <c r="D43" s="9"/>
      <c r="E43" s="8"/>
    </row>
    <row r="44" spans="1:5" ht="19.5" customHeight="1" x14ac:dyDescent="0.25">
      <c r="A44" s="24" t="s">
        <v>102</v>
      </c>
      <c r="B44" s="73">
        <v>2</v>
      </c>
      <c r="C44" s="43"/>
      <c r="D44" s="71">
        <f>B44*C44</f>
        <v>0</v>
      </c>
      <c r="E44" s="11" t="s">
        <v>12</v>
      </c>
    </row>
    <row r="45" spans="1:5" ht="19.5" customHeight="1" x14ac:dyDescent="0.25">
      <c r="A45" s="24" t="s">
        <v>103</v>
      </c>
      <c r="B45" s="73">
        <v>1</v>
      </c>
      <c r="C45" s="43"/>
      <c r="D45" s="71">
        <f t="shared" ref="D45:D48" si="5">B45*C45</f>
        <v>0</v>
      </c>
      <c r="E45" s="11" t="s">
        <v>12</v>
      </c>
    </row>
    <row r="46" spans="1:5" ht="19.5" customHeight="1" x14ac:dyDescent="0.25">
      <c r="A46" s="24" t="s">
        <v>104</v>
      </c>
      <c r="B46" s="73">
        <v>1</v>
      </c>
      <c r="C46" s="43"/>
      <c r="D46" s="71">
        <f t="shared" si="5"/>
        <v>0</v>
      </c>
      <c r="E46" s="11" t="s">
        <v>12</v>
      </c>
    </row>
    <row r="47" spans="1:5" ht="19.5" customHeight="1" x14ac:dyDescent="0.25">
      <c r="A47" s="11" t="s">
        <v>105</v>
      </c>
      <c r="B47" s="73">
        <v>1</v>
      </c>
      <c r="C47" s="43"/>
      <c r="D47" s="71">
        <f t="shared" si="5"/>
        <v>0</v>
      </c>
      <c r="E47" s="11" t="s">
        <v>12</v>
      </c>
    </row>
    <row r="48" spans="1:5" ht="19.5" customHeight="1" thickBot="1" x14ac:dyDescent="0.3">
      <c r="A48" s="11" t="s">
        <v>88</v>
      </c>
      <c r="B48" s="74">
        <v>1</v>
      </c>
      <c r="C48" s="65"/>
      <c r="D48" s="74">
        <f t="shared" si="5"/>
        <v>0</v>
      </c>
      <c r="E48" s="20" t="s">
        <v>12</v>
      </c>
    </row>
    <row r="49" spans="1:5" ht="20.100000000000001" customHeight="1" thickTop="1" x14ac:dyDescent="0.25">
      <c r="A49" s="76" t="s">
        <v>101</v>
      </c>
      <c r="B49" s="67"/>
      <c r="C49" s="67"/>
      <c r="D49" s="67">
        <f>SUM(D44:D48)</f>
        <v>0</v>
      </c>
      <c r="E49" s="19" t="s">
        <v>12</v>
      </c>
    </row>
    <row r="50" spans="1:5" ht="20.100000000000001" customHeight="1" x14ac:dyDescent="0.25">
      <c r="A50" s="77"/>
      <c r="B50" s="69"/>
      <c r="C50" s="69"/>
      <c r="D50" s="69"/>
      <c r="E50" s="64"/>
    </row>
    <row r="51" spans="1:5" ht="19.5" customHeight="1" x14ac:dyDescent="0.25">
      <c r="A51" s="75" t="s">
        <v>106</v>
      </c>
      <c r="B51" s="9"/>
      <c r="C51" s="9"/>
      <c r="D51" s="9"/>
      <c r="E51" s="8"/>
    </row>
    <row r="52" spans="1:5" ht="19.5" customHeight="1" x14ac:dyDescent="0.25">
      <c r="A52" s="24" t="s">
        <v>108</v>
      </c>
      <c r="B52" s="73">
        <v>1</v>
      </c>
      <c r="C52" s="43"/>
      <c r="D52" s="71">
        <f>B52*C52</f>
        <v>0</v>
      </c>
      <c r="E52" s="11" t="s">
        <v>12</v>
      </c>
    </row>
    <row r="53" spans="1:5" ht="19.5" customHeight="1" x14ac:dyDescent="0.25">
      <c r="A53" s="24" t="s">
        <v>109</v>
      </c>
      <c r="B53" s="73">
        <v>1</v>
      </c>
      <c r="C53" s="43"/>
      <c r="D53" s="71">
        <f t="shared" ref="D53:D55" si="6">B53*C53</f>
        <v>0</v>
      </c>
      <c r="E53" s="11" t="s">
        <v>12</v>
      </c>
    </row>
    <row r="54" spans="1:5" ht="19.5" customHeight="1" x14ac:dyDescent="0.25">
      <c r="A54" s="24" t="s">
        <v>87</v>
      </c>
      <c r="B54" s="73">
        <v>1</v>
      </c>
      <c r="C54" s="43"/>
      <c r="D54" s="71">
        <f t="shared" si="6"/>
        <v>0</v>
      </c>
      <c r="E54" s="11" t="s">
        <v>12</v>
      </c>
    </row>
    <row r="55" spans="1:5" ht="19.5" customHeight="1" thickBot="1" x14ac:dyDescent="0.3">
      <c r="A55" s="11" t="s">
        <v>110</v>
      </c>
      <c r="B55" s="74">
        <v>1</v>
      </c>
      <c r="C55" s="65"/>
      <c r="D55" s="74">
        <f t="shared" si="6"/>
        <v>0</v>
      </c>
      <c r="E55" s="20" t="s">
        <v>12</v>
      </c>
    </row>
    <row r="56" spans="1:5" ht="20.100000000000001" customHeight="1" thickTop="1" x14ac:dyDescent="0.25">
      <c r="A56" s="76" t="s">
        <v>107</v>
      </c>
      <c r="B56" s="67"/>
      <c r="C56" s="67"/>
      <c r="D56" s="67">
        <f>SUM(D52:D55)</f>
        <v>0</v>
      </c>
      <c r="E56" s="19" t="s">
        <v>12</v>
      </c>
    </row>
    <row r="57" spans="1:5" ht="20.100000000000001" customHeight="1" x14ac:dyDescent="0.25">
      <c r="A57" s="77"/>
      <c r="B57" s="69"/>
      <c r="C57" s="69"/>
      <c r="D57" s="69"/>
      <c r="E57" s="64"/>
    </row>
    <row r="58" spans="1:5" ht="19.5" customHeight="1" x14ac:dyDescent="0.25">
      <c r="A58" s="75" t="s">
        <v>111</v>
      </c>
      <c r="B58" s="9"/>
      <c r="C58" s="9"/>
      <c r="D58" s="9"/>
      <c r="E58" s="8"/>
    </row>
    <row r="59" spans="1:5" ht="19.5" customHeight="1" x14ac:dyDescent="0.25">
      <c r="A59" s="24" t="s">
        <v>113</v>
      </c>
      <c r="B59" s="73">
        <v>1</v>
      </c>
      <c r="C59" s="43"/>
      <c r="D59" s="71">
        <f>B59*C59</f>
        <v>0</v>
      </c>
      <c r="E59" s="11" t="s">
        <v>12</v>
      </c>
    </row>
    <row r="60" spans="1:5" ht="19.5" customHeight="1" x14ac:dyDescent="0.25">
      <c r="A60" s="24" t="s">
        <v>114</v>
      </c>
      <c r="B60" s="73">
        <v>1</v>
      </c>
      <c r="C60" s="43"/>
      <c r="D60" s="71">
        <f t="shared" ref="D60:D62" si="7">B60*C60</f>
        <v>0</v>
      </c>
      <c r="E60" s="11" t="s">
        <v>12</v>
      </c>
    </row>
    <row r="61" spans="1:5" ht="19.5" customHeight="1" x14ac:dyDescent="0.25">
      <c r="A61" s="24" t="s">
        <v>115</v>
      </c>
      <c r="B61" s="73">
        <v>1</v>
      </c>
      <c r="C61" s="43"/>
      <c r="D61" s="71">
        <f t="shared" si="7"/>
        <v>0</v>
      </c>
      <c r="E61" s="11" t="s">
        <v>12</v>
      </c>
    </row>
    <row r="62" spans="1:5" ht="19.5" customHeight="1" thickBot="1" x14ac:dyDescent="0.3">
      <c r="A62" s="11" t="s">
        <v>116</v>
      </c>
      <c r="B62" s="74">
        <v>1</v>
      </c>
      <c r="C62" s="65"/>
      <c r="D62" s="74">
        <f t="shared" si="7"/>
        <v>0</v>
      </c>
      <c r="E62" s="20" t="s">
        <v>12</v>
      </c>
    </row>
    <row r="63" spans="1:5" ht="20.100000000000001" customHeight="1" thickTop="1" x14ac:dyDescent="0.25">
      <c r="A63" s="76" t="s">
        <v>112</v>
      </c>
      <c r="B63" s="67"/>
      <c r="C63" s="67"/>
      <c r="D63" s="67">
        <f>SUM(D59:D62)</f>
        <v>0</v>
      </c>
      <c r="E63" s="19" t="s">
        <v>12</v>
      </c>
    </row>
    <row r="64" spans="1:5" ht="20.100000000000001" customHeight="1" x14ac:dyDescent="0.25">
      <c r="A64" s="77"/>
      <c r="B64" s="69"/>
      <c r="C64" s="69"/>
      <c r="D64" s="69"/>
      <c r="E64" s="64"/>
    </row>
    <row r="65" spans="1:5" ht="19.5" customHeight="1" x14ac:dyDescent="0.25">
      <c r="A65" s="75" t="s">
        <v>117</v>
      </c>
      <c r="B65" s="9"/>
      <c r="C65" s="9"/>
      <c r="D65" s="9"/>
      <c r="E65" s="8"/>
    </row>
    <row r="66" spans="1:5" ht="19.5" customHeight="1" x14ac:dyDescent="0.25">
      <c r="A66" s="24" t="s">
        <v>119</v>
      </c>
      <c r="B66" s="73">
        <v>1</v>
      </c>
      <c r="C66" s="43"/>
      <c r="D66" s="71">
        <f>B66*C66</f>
        <v>0</v>
      </c>
      <c r="E66" s="11" t="s">
        <v>12</v>
      </c>
    </row>
    <row r="67" spans="1:5" ht="19.5" customHeight="1" x14ac:dyDescent="0.25">
      <c r="A67" s="24" t="s">
        <v>120</v>
      </c>
      <c r="B67" s="73">
        <v>1</v>
      </c>
      <c r="C67" s="43"/>
      <c r="D67" s="71">
        <f t="shared" ref="D67:D68" si="8">B67*C67</f>
        <v>0</v>
      </c>
      <c r="E67" s="11" t="s">
        <v>12</v>
      </c>
    </row>
    <row r="68" spans="1:5" ht="19.5" customHeight="1" thickBot="1" x14ac:dyDescent="0.3">
      <c r="A68" s="11" t="s">
        <v>121</v>
      </c>
      <c r="B68" s="74">
        <v>1</v>
      </c>
      <c r="C68" s="65"/>
      <c r="D68" s="74">
        <f t="shared" si="8"/>
        <v>0</v>
      </c>
      <c r="E68" s="20" t="s">
        <v>12</v>
      </c>
    </row>
    <row r="69" spans="1:5" ht="20.100000000000001" customHeight="1" thickTop="1" x14ac:dyDescent="0.25">
      <c r="A69" s="76" t="s">
        <v>118</v>
      </c>
      <c r="B69" s="67"/>
      <c r="C69" s="67"/>
      <c r="D69" s="67">
        <f>SUM(D66:D68)</f>
        <v>0</v>
      </c>
      <c r="E69" s="19" t="s">
        <v>12</v>
      </c>
    </row>
    <row r="70" spans="1:5" ht="20.100000000000001" customHeight="1" x14ac:dyDescent="0.25">
      <c r="A70" s="77"/>
      <c r="B70" s="69"/>
      <c r="C70" s="69"/>
      <c r="D70" s="69"/>
      <c r="E70" s="64"/>
    </row>
    <row r="71" spans="1:5" ht="19.5" customHeight="1" x14ac:dyDescent="0.25">
      <c r="A71" s="75" t="s">
        <v>122</v>
      </c>
      <c r="B71" s="9"/>
      <c r="C71" s="9"/>
      <c r="D71" s="9"/>
      <c r="E71" s="8"/>
    </row>
    <row r="72" spans="1:5" ht="19.5" customHeight="1" x14ac:dyDescent="0.25">
      <c r="A72" s="24" t="s">
        <v>124</v>
      </c>
      <c r="B72" s="73">
        <v>1</v>
      </c>
      <c r="C72" s="43"/>
      <c r="D72" s="71">
        <f>B72*C72</f>
        <v>0</v>
      </c>
      <c r="E72" s="11" t="s">
        <v>12</v>
      </c>
    </row>
    <row r="73" spans="1:5" ht="19.5" customHeight="1" x14ac:dyDescent="0.25">
      <c r="A73" s="24" t="s">
        <v>125</v>
      </c>
      <c r="B73" s="73">
        <v>1</v>
      </c>
      <c r="C73" s="43"/>
      <c r="D73" s="71">
        <f t="shared" ref="D73:D79" si="9">B73*C73</f>
        <v>0</v>
      </c>
      <c r="E73" s="11" t="s">
        <v>12</v>
      </c>
    </row>
    <row r="74" spans="1:5" ht="19.5" customHeight="1" x14ac:dyDescent="0.25">
      <c r="A74" s="11" t="s">
        <v>126</v>
      </c>
      <c r="B74" s="73">
        <v>1</v>
      </c>
      <c r="C74" s="43"/>
      <c r="D74" s="71">
        <f t="shared" si="9"/>
        <v>0</v>
      </c>
      <c r="E74" s="11" t="s">
        <v>12</v>
      </c>
    </row>
    <row r="75" spans="1:5" ht="19.5" customHeight="1" x14ac:dyDescent="0.25">
      <c r="A75" s="11" t="s">
        <v>127</v>
      </c>
      <c r="B75" s="73">
        <v>1</v>
      </c>
      <c r="C75" s="43"/>
      <c r="D75" s="71">
        <f t="shared" si="9"/>
        <v>0</v>
      </c>
      <c r="E75" s="11" t="s">
        <v>12</v>
      </c>
    </row>
    <row r="76" spans="1:5" ht="19.5" customHeight="1" x14ac:dyDescent="0.25">
      <c r="A76" s="11" t="s">
        <v>129</v>
      </c>
      <c r="B76" s="73">
        <v>1</v>
      </c>
      <c r="C76" s="43"/>
      <c r="D76" s="71">
        <f t="shared" si="9"/>
        <v>0</v>
      </c>
      <c r="E76" s="11" t="s">
        <v>12</v>
      </c>
    </row>
    <row r="77" spans="1:5" ht="19.5" customHeight="1" x14ac:dyDescent="0.25">
      <c r="A77" s="11" t="s">
        <v>128</v>
      </c>
      <c r="B77" s="73">
        <v>1</v>
      </c>
      <c r="C77" s="43"/>
      <c r="D77" s="71">
        <f>B77*C77</f>
        <v>0</v>
      </c>
      <c r="E77" s="11" t="s">
        <v>12</v>
      </c>
    </row>
    <row r="78" spans="1:5" ht="19.5" customHeight="1" x14ac:dyDescent="0.25">
      <c r="A78" s="11" t="s">
        <v>131</v>
      </c>
      <c r="B78" s="78">
        <v>1</v>
      </c>
      <c r="C78" s="79"/>
      <c r="D78" s="80">
        <f>B78*C78</f>
        <v>0</v>
      </c>
      <c r="E78" s="81"/>
    </row>
    <row r="79" spans="1:5" ht="19.5" customHeight="1" thickBot="1" x14ac:dyDescent="0.3">
      <c r="A79" s="11" t="s">
        <v>130</v>
      </c>
      <c r="B79" s="74">
        <v>1</v>
      </c>
      <c r="C79" s="65"/>
      <c r="D79" s="74">
        <f t="shared" si="9"/>
        <v>0</v>
      </c>
      <c r="E79" s="20" t="s">
        <v>12</v>
      </c>
    </row>
    <row r="80" spans="1:5" ht="20.100000000000001" customHeight="1" thickTop="1" x14ac:dyDescent="0.25">
      <c r="A80" s="76" t="s">
        <v>123</v>
      </c>
      <c r="B80" s="67"/>
      <c r="C80" s="67"/>
      <c r="D80" s="67">
        <f>SUM(D72:D79)</f>
        <v>0</v>
      </c>
      <c r="E80" s="19" t="s">
        <v>12</v>
      </c>
    </row>
    <row r="81" spans="1:5" ht="20.100000000000001" customHeight="1" x14ac:dyDescent="0.25">
      <c r="A81" s="77"/>
      <c r="B81" s="69"/>
      <c r="C81" s="69"/>
      <c r="D81" s="69"/>
      <c r="E81" s="64"/>
    </row>
    <row r="82" spans="1:5" ht="20.100000000000001" customHeight="1" thickBot="1" x14ac:dyDescent="0.3">
      <c r="A82" s="10"/>
      <c r="B82" s="7"/>
      <c r="C82" s="7"/>
      <c r="D82" s="7"/>
      <c r="E82" s="10"/>
    </row>
    <row r="83" spans="1:5" ht="20.100000000000001" customHeight="1" x14ac:dyDescent="0.25">
      <c r="A83" s="61" t="s">
        <v>134</v>
      </c>
      <c r="B83" s="68"/>
      <c r="C83" s="68"/>
      <c r="D83" s="82">
        <f>D11+D17+D27+D35+D41+D49+D56+D63+D69+D80</f>
        <v>0</v>
      </c>
      <c r="E83" s="27" t="s">
        <v>12</v>
      </c>
    </row>
    <row r="84" spans="1:5" ht="20.100000000000001" customHeight="1" x14ac:dyDescent="0.25">
      <c r="A84" s="62" t="s">
        <v>132</v>
      </c>
      <c r="B84" s="69"/>
      <c r="C84" s="69"/>
      <c r="D84" s="43"/>
      <c r="E84" s="28" t="s">
        <v>12</v>
      </c>
    </row>
    <row r="85" spans="1:5" ht="20.100000000000001" customHeight="1" thickBot="1" x14ac:dyDescent="0.3">
      <c r="A85" s="63" t="s">
        <v>133</v>
      </c>
      <c r="B85" s="70"/>
      <c r="C85" s="70"/>
      <c r="D85" s="83">
        <f>D83+D84</f>
        <v>0</v>
      </c>
      <c r="E85" s="29" t="s">
        <v>12</v>
      </c>
    </row>
    <row r="86" spans="1:5" x14ac:dyDescent="0.25">
      <c r="A86" s="4"/>
      <c r="E86" s="4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4</vt:i4>
      </vt:variant>
    </vt:vector>
  </HeadingPairs>
  <TitlesOfParts>
    <vt:vector size="4" baseType="lpstr">
      <vt:lpstr>General</vt:lpstr>
      <vt:lpstr>Planta tipus</vt:lpstr>
      <vt:lpstr>Habitatges</vt:lpstr>
      <vt:lpstr>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Alsius Agustí, Cristina</cp:lastModifiedBy>
  <cp:lastPrinted>2023-05-02T08:49:00Z</cp:lastPrinted>
  <dcterms:created xsi:type="dcterms:W3CDTF">2023-04-24T16:53:05Z</dcterms:created>
  <dcterms:modified xsi:type="dcterms:W3CDTF">2025-07-10T08:22:27Z</dcterms:modified>
</cp:coreProperties>
</file>